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<sst xmlns="http://schemas.openxmlformats.org/spreadsheetml/2006/main" count="13" uniqueCount="12">
  <si>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rok</t>
  </si>
  <si>
    <t>Průměrná mzda</t>
  </si>
  <si>
    <t>Meziroční index růstu</t>
  </si>
  <si>
    <t>Kumulovaný index růstu</t>
  </si>
  <si>
    <t>Zdroj: http://www.czso.cz/csu/dyngrafy.nsf/graf/mzdy_1985_</t>
  </si>
  <si>
    <t>Průměrná hrubá měsíční mzda 1948-2007</t>
  </si>
  <si>
    <t>Průměrný dlouhodobý meziroční index růstu</t>
  </si>
  <si>
    <t>Zdroj: Čísla pro každého 67/68, 1980, 1985, SNTL, Alfa Praha</t>
  </si>
  <si>
    <t>Střední doba do zdvojení</t>
  </si>
  <si>
    <t>Kumulovaný index růstu od 1992</t>
  </si>
  <si>
    <t>Střední meziroční index růstu od 1992</t>
  </si>
  <si>
    <t>http://www.czso.cz/csu/csu.nsf/informace/cpmz030909.doc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</si>
</sst>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0"/>
    <numFmt numFmtId="170" formatCode="0.0000"/>
    <numFmt numFmtId="171" formatCode="0.000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30"/>
      <name val="Calibri"/>
      <family val="0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EC8E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17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1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1" fontId="0" fillId="0" borderId="12" xfId="0" applyNumberFormat="1" applyBorder="1" applyAlignment="1">
      <alignment vertical="center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28" fillId="0" borderId="0" xfId="36" applyAlignment="1" applyProtection="1">
      <alignment/>
      <protection/>
    </xf>
    <xf numFmtId="3" fontId="0" fillId="0" borderId="1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05"/>
          <c:w val="0.998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List1!$A$5</c:f>
              <c:strCache>
                <c:ptCount val="1"/>
                <c:pt idx="0">
                  <c:v>Meziroční index růstu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List1!$B$3:$AN$3</c:f>
              <c:numCache/>
            </c:numRef>
          </c:xVal>
          <c:yVal>
            <c:numRef>
              <c:f>List1!$B$5:$AN$5</c:f>
              <c:numCache/>
            </c:numRef>
          </c:yVal>
          <c:smooth val="0"/>
        </c:ser>
        <c:ser>
          <c:idx val="1"/>
          <c:order val="1"/>
          <c:tx>
            <c:strRef>
              <c:f>List1!$A$7</c:f>
              <c:strCache>
                <c:ptCount val="1"/>
                <c:pt idx="0">
                  <c:v>Průměrný dlouhodobý meziroční index růstu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List1!$B$8:$C$8</c:f>
              <c:numCache/>
            </c:numRef>
          </c:xVal>
          <c:yVal>
            <c:numRef>
              <c:f>List1!$B$9:$C$9</c:f>
              <c:numCache/>
            </c:numRef>
          </c:yVal>
          <c:smooth val="0"/>
        </c:ser>
        <c:axId val="10941496"/>
        <c:axId val="31364601"/>
      </c:scatterChart>
      <c:scatterChart>
        <c:scatterStyle val="lineMarker"/>
        <c:varyColors val="0"/>
        <c:ser>
          <c:idx val="2"/>
          <c:order val="2"/>
          <c:tx>
            <c:strRef>
              <c:f>List1!$A$4</c:f>
              <c:strCache>
                <c:ptCount val="1"/>
                <c:pt idx="0">
                  <c:v>Průměrná mzda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List1!$B$3:$AN$3</c:f>
              <c:numCache/>
            </c:numRef>
          </c:xVal>
          <c:yVal>
            <c:numRef>
              <c:f>List1!$B$4:$AN$4</c:f>
              <c:numCache/>
            </c:numRef>
          </c:yVal>
          <c:smooth val="0"/>
        </c:ser>
        <c:axId val="13845954"/>
        <c:axId val="57504723"/>
      </c:scatterChart>
      <c:valAx>
        <c:axId val="10941496"/>
        <c:scaling>
          <c:orientation val="minMax"/>
          <c:max val="2008"/>
          <c:min val="19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64601"/>
        <c:crosses val="autoZero"/>
        <c:crossBetween val="midCat"/>
        <c:dispUnits/>
        <c:majorUnit val="1"/>
      </c:valAx>
      <c:valAx>
        <c:axId val="31364601"/>
        <c:scaling>
          <c:orientation val="minMax"/>
          <c:max val="1.28"/>
          <c:min val="0.9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41496"/>
        <c:crosses val="autoZero"/>
        <c:crossBetween val="midCat"/>
        <c:dispUnits/>
        <c:majorUnit val="0.020000000000000004"/>
      </c:valAx>
      <c:valAx>
        <c:axId val="13845954"/>
        <c:scaling>
          <c:orientation val="minMax"/>
        </c:scaling>
        <c:axPos val="b"/>
        <c:delete val="1"/>
        <c:majorTickMark val="out"/>
        <c:minorTickMark val="none"/>
        <c:tickLblPos val="nextTo"/>
        <c:crossAx val="57504723"/>
        <c:crosses val="max"/>
        <c:crossBetween val="midCat"/>
        <c:dispUnits/>
      </c:valAx>
      <c:valAx>
        <c:axId val="57504723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3845954"/>
        <c:crosses val="max"/>
        <c:crossBetween val="midCat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75"/>
          <c:y val="0.90575"/>
          <c:w val="0.7502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457200</xdr:colOff>
      <xdr:row>21</xdr:row>
      <xdr:rowOff>180975</xdr:rowOff>
    </xdr:to>
    <xdr:graphicFrame>
      <xdr:nvGraphicFramePr>
        <xdr:cNvPr id="1" name="Graf 1"/>
        <xdr:cNvGraphicFramePr/>
      </xdr:nvGraphicFramePr>
      <xdr:xfrm>
        <a:off x="0" y="1438275"/>
        <a:ext cx="87820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so.cz/csu/csu.nsf/informace/cpmz030909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M1">
      <selection activeCell="R9" sqref="R9"/>
    </sheetView>
  </sheetViews>
  <sheetFormatPr defaultColWidth="9.140625" defaultRowHeight="15"/>
  <cols>
    <col min="1" max="1" width="22.00390625" style="0" customWidth="1"/>
    <col min="2" max="15" width="8.57421875" style="0" customWidth="1"/>
    <col min="16" max="16" width="8.00390625" style="0" customWidth="1"/>
  </cols>
  <sheetData>
    <row r="1" spans="1:16" ht="15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40" ht="15">
      <c r="B2" s="6" t="s">
        <v>7</v>
      </c>
      <c r="Q2" s="7" t="s">
        <v>4</v>
      </c>
      <c r="AN2" s="24" t="s">
        <v>11</v>
      </c>
    </row>
    <row r="3" spans="1:40" ht="15">
      <c r="A3" s="21" t="s">
        <v>0</v>
      </c>
      <c r="B3" s="22">
        <v>1948</v>
      </c>
      <c r="C3" s="22">
        <v>1950</v>
      </c>
      <c r="D3" s="22">
        <v>1955</v>
      </c>
      <c r="E3" s="22">
        <v>1960</v>
      </c>
      <c r="F3" s="22">
        <v>1965</v>
      </c>
      <c r="G3" s="22">
        <v>1966</v>
      </c>
      <c r="H3" s="22">
        <v>1970</v>
      </c>
      <c r="I3" s="22">
        <v>1975</v>
      </c>
      <c r="J3" s="22">
        <v>1976</v>
      </c>
      <c r="K3" s="22">
        <v>1977</v>
      </c>
      <c r="L3" s="22">
        <v>1978</v>
      </c>
      <c r="M3" s="22">
        <v>1979</v>
      </c>
      <c r="N3" s="22">
        <v>1980</v>
      </c>
      <c r="O3" s="22">
        <v>1983</v>
      </c>
      <c r="P3" s="22">
        <v>1984</v>
      </c>
      <c r="Q3" s="14">
        <v>1985</v>
      </c>
      <c r="R3" s="14">
        <v>1986</v>
      </c>
      <c r="S3" s="14">
        <v>1987</v>
      </c>
      <c r="T3" s="14">
        <v>1988</v>
      </c>
      <c r="U3" s="14">
        <v>1989</v>
      </c>
      <c r="V3" s="14">
        <v>1990</v>
      </c>
      <c r="W3" s="14">
        <v>1991</v>
      </c>
      <c r="X3" s="14">
        <v>1992</v>
      </c>
      <c r="Y3" s="14">
        <v>1993</v>
      </c>
      <c r="Z3" s="14">
        <v>1994</v>
      </c>
      <c r="AA3" s="14">
        <v>1995</v>
      </c>
      <c r="AB3" s="14">
        <v>1996</v>
      </c>
      <c r="AC3" s="14">
        <v>1997</v>
      </c>
      <c r="AD3" s="14">
        <v>1998</v>
      </c>
      <c r="AE3" s="14">
        <v>1999</v>
      </c>
      <c r="AF3" s="14">
        <v>2000</v>
      </c>
      <c r="AG3" s="14">
        <v>2001</v>
      </c>
      <c r="AH3" s="14">
        <v>2002</v>
      </c>
      <c r="AI3" s="14">
        <v>2003</v>
      </c>
      <c r="AJ3" s="14">
        <v>2004</v>
      </c>
      <c r="AK3" s="14">
        <v>2005</v>
      </c>
      <c r="AL3" s="14">
        <v>2006</v>
      </c>
      <c r="AM3" s="14">
        <v>2007</v>
      </c>
      <c r="AN3" s="14">
        <v>2008</v>
      </c>
    </row>
    <row r="4" spans="1:40" s="2" customFormat="1" ht="15">
      <c r="A4" s="23" t="s">
        <v>1</v>
      </c>
      <c r="B4" s="23">
        <v>823</v>
      </c>
      <c r="C4" s="23">
        <v>948</v>
      </c>
      <c r="D4" s="23">
        <v>1278</v>
      </c>
      <c r="E4" s="23">
        <v>1436</v>
      </c>
      <c r="F4" s="23">
        <v>1493</v>
      </c>
      <c r="G4" s="23">
        <v>1613</v>
      </c>
      <c r="H4" s="23">
        <v>1937</v>
      </c>
      <c r="I4" s="23">
        <v>2313</v>
      </c>
      <c r="J4" s="23">
        <v>2381</v>
      </c>
      <c r="K4" s="23">
        <v>2457</v>
      </c>
      <c r="L4" s="23">
        <v>2531</v>
      </c>
      <c r="M4" s="23">
        <v>2591</v>
      </c>
      <c r="N4" s="23">
        <v>2637</v>
      </c>
      <c r="O4" s="23">
        <v>2789</v>
      </c>
      <c r="P4" s="23">
        <v>2837</v>
      </c>
      <c r="Q4" s="15">
        <v>2920</v>
      </c>
      <c r="R4" s="15">
        <v>2964</v>
      </c>
      <c r="S4" s="15">
        <v>3026</v>
      </c>
      <c r="T4" s="15">
        <v>3095</v>
      </c>
      <c r="U4" s="15">
        <v>3170</v>
      </c>
      <c r="V4" s="15">
        <v>3286</v>
      </c>
      <c r="W4" s="15">
        <v>3792</v>
      </c>
      <c r="X4" s="15">
        <v>4644</v>
      </c>
      <c r="Y4" s="15">
        <v>5904</v>
      </c>
      <c r="Z4" s="15">
        <v>7004</v>
      </c>
      <c r="AA4" s="15">
        <v>8307</v>
      </c>
      <c r="AB4" s="15">
        <v>9825</v>
      </c>
      <c r="AC4" s="15">
        <v>10802</v>
      </c>
      <c r="AD4" s="15">
        <v>11801</v>
      </c>
      <c r="AE4" s="15">
        <v>12797</v>
      </c>
      <c r="AF4" s="15">
        <v>13614</v>
      </c>
      <c r="AG4" s="15">
        <v>14793</v>
      </c>
      <c r="AH4" s="15">
        <v>15866</v>
      </c>
      <c r="AI4" s="15">
        <v>16917</v>
      </c>
      <c r="AJ4" s="15">
        <v>18041</v>
      </c>
      <c r="AK4" s="15">
        <v>18992</v>
      </c>
      <c r="AL4" s="15">
        <v>20219</v>
      </c>
      <c r="AM4" s="15">
        <v>21694</v>
      </c>
      <c r="AN4" s="25">
        <v>23542</v>
      </c>
    </row>
    <row r="5" spans="1:40" s="3" customFormat="1" ht="15">
      <c r="A5" s="11" t="s">
        <v>2</v>
      </c>
      <c r="B5" s="11"/>
      <c r="C5" s="8">
        <f aca="true" t="shared" si="0" ref="C5:AN5">POWER(C4/B4,1/(C3-B3))</f>
        <v>1.0732582883837642</v>
      </c>
      <c r="D5" s="8">
        <f t="shared" si="0"/>
        <v>1.061559896164186</v>
      </c>
      <c r="E5" s="8">
        <f t="shared" si="0"/>
        <v>1.0235868955786083</v>
      </c>
      <c r="F5" s="8">
        <f t="shared" si="0"/>
        <v>1.0078155931265846</v>
      </c>
      <c r="G5" s="8">
        <f t="shared" si="0"/>
        <v>1.0803750837240456</v>
      </c>
      <c r="H5" s="8">
        <f t="shared" si="0"/>
        <v>1.0468243432470992</v>
      </c>
      <c r="I5" s="8">
        <f t="shared" si="0"/>
        <v>1.0361179614561689</v>
      </c>
      <c r="J5" s="8">
        <f t="shared" si="0"/>
        <v>1.0293990488543017</v>
      </c>
      <c r="K5" s="8">
        <f t="shared" si="0"/>
        <v>1.0319193616127678</v>
      </c>
      <c r="L5" s="8">
        <f t="shared" si="0"/>
        <v>1.0301180301180302</v>
      </c>
      <c r="M5" s="8">
        <f t="shared" si="0"/>
        <v>1.0237060450414857</v>
      </c>
      <c r="N5" s="8">
        <f t="shared" si="0"/>
        <v>1.0177537630258588</v>
      </c>
      <c r="O5" s="8">
        <f t="shared" si="0"/>
        <v>1.0188559706414346</v>
      </c>
      <c r="P5" s="8">
        <f t="shared" si="0"/>
        <v>1.0172104697024023</v>
      </c>
      <c r="Q5" s="8">
        <f t="shared" si="0"/>
        <v>1.0292562566090941</v>
      </c>
      <c r="R5" s="8">
        <f t="shared" si="0"/>
        <v>1.015068493150685</v>
      </c>
      <c r="S5" s="8">
        <f t="shared" si="0"/>
        <v>1.0209176788124157</v>
      </c>
      <c r="T5" s="8">
        <f t="shared" si="0"/>
        <v>1.0228023793787178</v>
      </c>
      <c r="U5" s="8">
        <f t="shared" si="0"/>
        <v>1.024232633279483</v>
      </c>
      <c r="V5" s="8">
        <f t="shared" si="0"/>
        <v>1.0365930599369084</v>
      </c>
      <c r="W5" s="8">
        <f t="shared" si="0"/>
        <v>1.1539866098600122</v>
      </c>
      <c r="X5" s="8">
        <f t="shared" si="0"/>
        <v>1.2246835443037976</v>
      </c>
      <c r="Y5" s="8">
        <f t="shared" si="0"/>
        <v>1.2713178294573644</v>
      </c>
      <c r="Z5" s="8">
        <f t="shared" si="0"/>
        <v>1.1863143631436315</v>
      </c>
      <c r="AA5" s="8">
        <f t="shared" si="0"/>
        <v>1.1860365505425472</v>
      </c>
      <c r="AB5" s="8">
        <f t="shared" si="0"/>
        <v>1.182737450343084</v>
      </c>
      <c r="AC5" s="8">
        <f t="shared" si="0"/>
        <v>1.099440203562341</v>
      </c>
      <c r="AD5" s="8">
        <f t="shared" si="0"/>
        <v>1.0924828735419367</v>
      </c>
      <c r="AE5" s="8">
        <f t="shared" si="0"/>
        <v>1.0843996271502414</v>
      </c>
      <c r="AF5" s="8">
        <f t="shared" si="0"/>
        <v>1.0638430882238024</v>
      </c>
      <c r="AG5" s="8">
        <f t="shared" si="0"/>
        <v>1.0866020273248127</v>
      </c>
      <c r="AH5" s="8">
        <f t="shared" si="0"/>
        <v>1.072534306766714</v>
      </c>
      <c r="AI5" s="8">
        <f t="shared" si="0"/>
        <v>1.0662422790873567</v>
      </c>
      <c r="AJ5" s="8">
        <f t="shared" si="0"/>
        <v>1.0664420405509252</v>
      </c>
      <c r="AK5" s="8">
        <f t="shared" si="0"/>
        <v>1.0527132642314727</v>
      </c>
      <c r="AL5" s="8">
        <f t="shared" si="0"/>
        <v>1.064606149957877</v>
      </c>
      <c r="AM5" s="8">
        <f t="shared" si="0"/>
        <v>1.072951184529403</v>
      </c>
      <c r="AN5" s="8">
        <f>POWER(AN4/AM4,1/(AN3-AM3))</f>
        <v>1.085184843735595</v>
      </c>
    </row>
    <row r="6" spans="1:40" s="3" customFormat="1" ht="15">
      <c r="A6" s="11" t="s">
        <v>3</v>
      </c>
      <c r="B6" s="8">
        <v>1</v>
      </c>
      <c r="C6" s="8">
        <f aca="true" t="shared" si="1" ref="C6:AN6">B6*POWER(C5,C3-B3)</f>
        <v>1.1518833535844473</v>
      </c>
      <c r="D6" s="8">
        <f t="shared" si="1"/>
        <v>1.5528554070473877</v>
      </c>
      <c r="E6" s="8">
        <f t="shared" si="1"/>
        <v>1.7448359659781283</v>
      </c>
      <c r="F6" s="8">
        <f t="shared" si="1"/>
        <v>1.814094775212637</v>
      </c>
      <c r="G6" s="8">
        <f t="shared" si="1"/>
        <v>1.9599027946537064</v>
      </c>
      <c r="H6" s="8">
        <f t="shared" si="1"/>
        <v>2.353584447144592</v>
      </c>
      <c r="I6" s="8">
        <f t="shared" si="1"/>
        <v>2.8104495747266083</v>
      </c>
      <c r="J6" s="8">
        <f t="shared" si="1"/>
        <v>2.893074119076547</v>
      </c>
      <c r="K6" s="8">
        <f t="shared" si="1"/>
        <v>2.985419198055891</v>
      </c>
      <c r="L6" s="8">
        <f t="shared" si="1"/>
        <v>3.075334143377884</v>
      </c>
      <c r="M6" s="8">
        <f t="shared" si="1"/>
        <v>3.148238153098419</v>
      </c>
      <c r="N6" s="8">
        <f t="shared" si="1"/>
        <v>3.2041312272174958</v>
      </c>
      <c r="O6" s="8">
        <f t="shared" si="1"/>
        <v>3.388821385176183</v>
      </c>
      <c r="P6" s="8">
        <f t="shared" si="1"/>
        <v>3.4471445929526108</v>
      </c>
      <c r="Q6" s="8">
        <f t="shared" si="1"/>
        <v>3.547995139732684</v>
      </c>
      <c r="R6" s="8">
        <f t="shared" si="1"/>
        <v>3.60145808019441</v>
      </c>
      <c r="S6" s="8">
        <f t="shared" si="1"/>
        <v>3.6767922235722956</v>
      </c>
      <c r="T6" s="8">
        <f t="shared" si="1"/>
        <v>3.7606318347509102</v>
      </c>
      <c r="U6" s="8">
        <f t="shared" si="1"/>
        <v>3.851761846901579</v>
      </c>
      <c r="V6" s="8">
        <f t="shared" si="1"/>
        <v>3.9927095990279455</v>
      </c>
      <c r="W6" s="8">
        <f t="shared" si="1"/>
        <v>4.607533414337787</v>
      </c>
      <c r="X6" s="8">
        <f t="shared" si="1"/>
        <v>5.6427703523693795</v>
      </c>
      <c r="Y6" s="8">
        <f t="shared" si="1"/>
        <v>7.173754556500607</v>
      </c>
      <c r="Z6" s="8">
        <f t="shared" si="1"/>
        <v>8.510328068043743</v>
      </c>
      <c r="AA6" s="8">
        <f t="shared" si="1"/>
        <v>10.09356014580802</v>
      </c>
      <c r="AB6" s="8">
        <f t="shared" si="1"/>
        <v>11.938031591737545</v>
      </c>
      <c r="AC6" s="8">
        <f t="shared" si="1"/>
        <v>13.125151883353583</v>
      </c>
      <c r="AD6" s="8">
        <f t="shared" si="1"/>
        <v>14.339003645200485</v>
      </c>
      <c r="AE6" s="8">
        <f t="shared" si="1"/>
        <v>15.549210206561359</v>
      </c>
      <c r="AF6" s="8">
        <f t="shared" si="1"/>
        <v>16.541919805589302</v>
      </c>
      <c r="AG6" s="8">
        <f t="shared" si="1"/>
        <v>17.974483596597807</v>
      </c>
      <c r="AH6" s="8">
        <f t="shared" si="1"/>
        <v>19.2782503037667</v>
      </c>
      <c r="AI6" s="8">
        <f t="shared" si="1"/>
        <v>20.555285540704734</v>
      </c>
      <c r="AJ6" s="8">
        <f t="shared" si="1"/>
        <v>21.921020656136083</v>
      </c>
      <c r="AK6" s="8">
        <f t="shared" si="1"/>
        <v>23.076549210206554</v>
      </c>
      <c r="AL6" s="8">
        <f t="shared" si="1"/>
        <v>24.567436208991484</v>
      </c>
      <c r="AM6" s="8">
        <f t="shared" si="1"/>
        <v>26.35965978128796</v>
      </c>
      <c r="AN6" s="8">
        <f t="shared" si="1"/>
        <v>28.605103280680424</v>
      </c>
    </row>
    <row r="7" spans="1:40" s="3" customFormat="1" ht="22.5">
      <c r="A7" s="16" t="s">
        <v>6</v>
      </c>
      <c r="B7" s="10">
        <f>POWER(AN4/B4,1/(AN3-B3))</f>
        <v>1.057484617399588</v>
      </c>
      <c r="C7" s="17" t="s">
        <v>8</v>
      </c>
      <c r="D7" s="17"/>
      <c r="E7" s="17"/>
      <c r="F7" s="18">
        <f>1/LOG(B7,2)</f>
        <v>12.401304609411659</v>
      </c>
      <c r="V7" s="13" t="s">
        <v>9</v>
      </c>
      <c r="W7" s="13"/>
      <c r="X7" s="19"/>
      <c r="Y7" s="10">
        <f>Y4/X4</f>
        <v>1.2713178294573644</v>
      </c>
      <c r="Z7" s="10">
        <f>Z5*Y7</f>
        <v>1.508182601205857</v>
      </c>
      <c r="AA7" s="10">
        <f aca="true" t="shared" si="2" ref="AA7:AN7">AA5*Z7</f>
        <v>1.7887596899224807</v>
      </c>
      <c r="AB7" s="10">
        <f t="shared" si="2"/>
        <v>2.1156330749354004</v>
      </c>
      <c r="AC7" s="10">
        <f t="shared" si="2"/>
        <v>2.326012058570198</v>
      </c>
      <c r="AD7" s="10">
        <f t="shared" si="2"/>
        <v>2.5411283376399654</v>
      </c>
      <c r="AE7" s="10">
        <f t="shared" si="2"/>
        <v>2.755598621877691</v>
      </c>
      <c r="AF7" s="10">
        <f t="shared" si="2"/>
        <v>2.9315245478036167</v>
      </c>
      <c r="AG7" s="10">
        <f t="shared" si="2"/>
        <v>3.185400516795865</v>
      </c>
      <c r="AH7" s="10">
        <f t="shared" si="2"/>
        <v>3.416451335055985</v>
      </c>
      <c r="AI7" s="10">
        <f t="shared" si="2"/>
        <v>3.642764857881136</v>
      </c>
      <c r="AJ7" s="10">
        <f t="shared" si="2"/>
        <v>3.88479758828596</v>
      </c>
      <c r="AK7" s="10">
        <f t="shared" si="2"/>
        <v>4.089577950043066</v>
      </c>
      <c r="AL7" s="10">
        <f t="shared" si="2"/>
        <v>4.353789836347975</v>
      </c>
      <c r="AM7" s="20">
        <f t="shared" si="2"/>
        <v>4.671403962101635</v>
      </c>
      <c r="AN7" s="8">
        <f t="shared" si="2"/>
        <v>5.069336778639103</v>
      </c>
    </row>
    <row r="8" spans="2:24" s="3" customFormat="1" ht="20.25" customHeight="1">
      <c r="B8" s="5">
        <v>1950</v>
      </c>
      <c r="C8" s="3">
        <v>2008</v>
      </c>
      <c r="V8" s="13" t="s">
        <v>10</v>
      </c>
      <c r="W8" s="13"/>
      <c r="X8" s="10">
        <f>POWER((AM4/X4),1/(AM3-X3))</f>
        <v>1.1082298109082336</v>
      </c>
    </row>
    <row r="9" spans="2:24" s="3" customFormat="1" ht="15">
      <c r="B9" s="4">
        <f>B7</f>
        <v>1.057484617399588</v>
      </c>
      <c r="C9" s="4">
        <f>B9</f>
        <v>1.057484617399588</v>
      </c>
      <c r="V9" s="12" t="s">
        <v>8</v>
      </c>
      <c r="W9" s="12"/>
      <c r="X9" s="9">
        <f>1/LOG(X8,2)</f>
        <v>6.745040413916506</v>
      </c>
    </row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</sheetData>
  <sheetProtection/>
  <mergeCells count="4">
    <mergeCell ref="C7:E7"/>
    <mergeCell ref="V7:W7"/>
    <mergeCell ref="V8:W8"/>
    <mergeCell ref="V9:W9"/>
  </mergeCells>
  <hyperlinks>
    <hyperlink ref="AN2" r:id="rId1" display="http://www.czso.cz/csu/csu.nsf/informace/cpmz030909.doc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vavra</cp:lastModifiedBy>
  <dcterms:created xsi:type="dcterms:W3CDTF">2008-12-02T13:18:11Z</dcterms:created>
  <dcterms:modified xsi:type="dcterms:W3CDTF">2009-03-09T09:37:35Z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