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2"/>
  </bookViews>
  <sheets>
    <sheet name="Data v době předpovědi" sheetId="1" r:id="rId1"/>
    <sheet name="Výpočet" sheetId="2" r:id="rId2"/>
    <sheet name="Grafy" sheetId="3" r:id="rId3"/>
  </sheets>
  <definedNames>
    <definedName name="_xlnm.Print_Area" localSheetId="0">'Data v době předpovědi'!$A$1:$N$841</definedName>
    <definedName name="prumer">'Výpočet'!$G$2</definedName>
    <definedName name="tab10dokonc">#REF!</definedName>
  </definedNames>
  <calcPr fullCalcOnLoad="1"/>
</workbook>
</file>

<file path=xl/sharedStrings.xml><?xml version="1.0" encoding="utf-8"?>
<sst xmlns="http://schemas.openxmlformats.org/spreadsheetml/2006/main" count="237" uniqueCount="51">
  <si>
    <t>Období</t>
  </si>
  <si>
    <t>Úhrn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</si>
  <si>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</si>
  <si>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</si>
  <si>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</si>
  <si>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</si>
  <si>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</si>
  <si>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</si>
  <si>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</si>
  <si>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</si>
  <si>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v tom</t>
  </si>
  <si>
    <t>potraviny a 
nealkoholické 
nápoje</t>
  </si>
  <si>
    <t>bydlení, voda, 
energie, paliva</t>
  </si>
  <si>
    <t>alkoholické
nápoje, tabák</t>
  </si>
  <si>
    <t>odívání a
obuv</t>
  </si>
  <si>
    <t>bytové vybavení, 
zařízení 
domácnosti, 
opravy</t>
  </si>
  <si>
    <t xml:space="preserve">               únor </t>
  </si>
  <si>
    <t xml:space="preserve">               březen </t>
  </si>
  <si>
    <t xml:space="preserve">               duben</t>
  </si>
  <si>
    <t xml:space="preserve">               červenec</t>
  </si>
  <si>
    <t xml:space="preserve">               červen</t>
  </si>
  <si>
    <t xml:space="preserve">               květen</t>
  </si>
  <si>
    <t xml:space="preserve">               srpen</t>
  </si>
  <si>
    <t xml:space="preserve">               září</t>
  </si>
  <si>
    <t xml:space="preserve">               říjen</t>
  </si>
  <si>
    <t xml:space="preserve">               listopad</t>
  </si>
  <si>
    <t xml:space="preserve">               prosinec</t>
  </si>
  <si>
    <t>2004   -   leden</t>
  </si>
  <si>
    <t>zdraví</t>
  </si>
  <si>
    <t>doprava</t>
  </si>
  <si>
    <t>pošty a 
telekomu-
nikace</t>
  </si>
  <si>
    <t>rekreace a 
kultura</t>
  </si>
  <si>
    <t>vzdělávání</t>
  </si>
  <si>
    <t>stravování a
 ubytování</t>
  </si>
  <si>
    <t>ostatní 
zboží a
služby</t>
  </si>
  <si>
    <t>2005   -   leden</t>
  </si>
  <si>
    <t>2006   -   leden</t>
  </si>
  <si>
    <t>2007   -   leden</t>
  </si>
  <si>
    <t>průměr roku 2005 = 100</t>
  </si>
  <si>
    <t xml:space="preserve">Indexy spotřebitelských cen - životních nákladů (měsíčně) </t>
  </si>
  <si>
    <t>2008   -   leden</t>
  </si>
  <si>
    <t>Meziroční inflace, úhrn</t>
  </si>
  <si>
    <t>2009   -   leden</t>
  </si>
  <si>
    <t>Úhrn skutečnost + odhad</t>
  </si>
  <si>
    <t>U odhadů skutečnost</t>
  </si>
  <si>
    <t>Meziměsiční průměr I-2008 III-2009</t>
  </si>
  <si>
    <t>Předpověď</t>
  </si>
  <si>
    <t>Skutečnost</t>
  </si>
  <si>
    <t>2010   -   leden</t>
  </si>
  <si>
    <t>2011   -   leden</t>
  </si>
  <si>
    <t>2012   -   leden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</si>
</sst>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0.0%"/>
    <numFmt numFmtId="172" formatCode="0.000"/>
    <numFmt numFmtId="173" formatCode="0.0000"/>
    <numFmt numFmtId="174" formatCode="#,##0.00_ ;\-#,##0.00\ "/>
  </numFmts>
  <fonts count="45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2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4" fontId="0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7" fontId="0" fillId="2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" borderId="0" applyNumberFormat="0" applyFont="0" applyBorder="0" applyProtection="0">
      <alignment/>
    </xf>
    <xf numFmtId="2" fontId="0" fillId="2" borderId="0" applyFont="0" applyFill="0" applyBorder="0" applyAlignment="0" applyProtection="0"/>
    <xf numFmtId="0" fontId="0" fillId="24" borderId="5" applyNumberFormat="0" applyFont="0" applyAlignment="0" applyProtection="0"/>
    <xf numFmtId="0" fontId="38" fillId="0" borderId="6" applyNumberFormat="0" applyFill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7" applyNumberFormat="0" applyAlignment="0" applyProtection="0"/>
    <xf numFmtId="0" fontId="42" fillId="27" borderId="7" applyNumberForma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102"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9" xfId="48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11" xfId="48" applyFont="1" applyFill="1" applyBorder="1" applyAlignment="1">
      <alignment horizontal="center" vertical="center" wrapText="1"/>
    </xf>
    <xf numFmtId="0" fontId="2" fillId="0" borderId="12" xfId="48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4" xfId="48" applyFont="1" applyFill="1" applyBorder="1" applyAlignment="1">
      <alignment horizontal="centerContinuous" vertical="justify"/>
    </xf>
    <xf numFmtId="0" fontId="2" fillId="0" borderId="15" xfId="48" applyFont="1" applyFill="1" applyBorder="1" applyAlignment="1">
      <alignment horizontal="centerContinuous" vertical="justify"/>
    </xf>
    <xf numFmtId="0" fontId="2" fillId="0" borderId="15" xfId="0" applyFont="1" applyFill="1" applyBorder="1" applyAlignment="1">
      <alignment horizontal="centerContinuous" vertical="justify"/>
    </xf>
    <xf numFmtId="0" fontId="0" fillId="0" borderId="15" xfId="0" applyFill="1" applyBorder="1" applyAlignment="1">
      <alignment horizontal="centerContinuous" vertical="justify"/>
    </xf>
    <xf numFmtId="0" fontId="0" fillId="0" borderId="16" xfId="0" applyFill="1" applyBorder="1" applyAlignment="1">
      <alignment horizontal="centerContinuous" vertical="justify"/>
    </xf>
    <xf numFmtId="0" fontId="2" fillId="0" borderId="11" xfId="48" applyFont="1" applyFill="1" applyBorder="1" applyAlignment="1">
      <alignment horizontal="center" vertical="center"/>
    </xf>
    <xf numFmtId="166" fontId="2" fillId="0" borderId="13" xfId="48" applyNumberFormat="1" applyFont="1" applyFill="1" applyBorder="1" applyAlignment="1">
      <alignment horizontal="right"/>
    </xf>
    <xf numFmtId="166" fontId="2" fillId="0" borderId="17" xfId="48" applyNumberFormat="1" applyFont="1" applyFill="1" applyBorder="1" applyAlignment="1">
      <alignment horizontal="right"/>
    </xf>
    <xf numFmtId="0" fontId="2" fillId="0" borderId="0" xfId="48" applyFont="1" applyFill="1" applyBorder="1" applyAlignment="1">
      <alignment/>
    </xf>
    <xf numFmtId="0" fontId="2" fillId="0" borderId="9" xfId="48" applyFont="1" applyFill="1" applyBorder="1" applyAlignment="1">
      <alignment horizontal="center" vertical="center"/>
    </xf>
    <xf numFmtId="0" fontId="2" fillId="0" borderId="13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 wrapText="1"/>
    </xf>
    <xf numFmtId="0" fontId="2" fillId="0" borderId="13" xfId="48" applyFont="1" applyFill="1" applyBorder="1" applyAlignment="1">
      <alignment horizontal="center" vertical="center" wrapText="1"/>
    </xf>
    <xf numFmtId="0" fontId="2" fillId="0" borderId="18" xfId="48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/>
    </xf>
    <xf numFmtId="164" fontId="5" fillId="0" borderId="0" xfId="48" applyNumberFormat="1" applyFont="1" applyFill="1" applyAlignment="1">
      <alignment horizontal="centerContinuous"/>
    </xf>
    <xf numFmtId="165" fontId="5" fillId="0" borderId="0" xfId="48" applyNumberFormat="1" applyFont="1" applyFill="1" applyAlignment="1">
      <alignment horizontal="centerContinuous"/>
    </xf>
    <xf numFmtId="165" fontId="0" fillId="0" borderId="0" xfId="48" applyNumberFormat="1" applyFont="1" applyFill="1" applyAlignment="1">
      <alignment horizontal="centerContinuous"/>
    </xf>
    <xf numFmtId="165" fontId="2" fillId="0" borderId="0" xfId="48" applyNumberFormat="1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19" xfId="48" applyFont="1" applyFill="1" applyBorder="1" applyAlignment="1">
      <alignment horizontal="left"/>
    </xf>
    <xf numFmtId="0" fontId="0" fillId="0" borderId="13" xfId="0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0" fontId="2" fillId="0" borderId="0" xfId="48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171" fontId="2" fillId="34" borderId="0" xfId="0" applyNumberFormat="1" applyFont="1" applyFill="1" applyAlignment="1">
      <alignment/>
    </xf>
    <xf numFmtId="172" fontId="2" fillId="34" borderId="0" xfId="0" applyNumberFormat="1" applyFont="1" applyFill="1" applyAlignment="1">
      <alignment horizontal="center" vertical="center"/>
    </xf>
    <xf numFmtId="0" fontId="2" fillId="0" borderId="0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1" fontId="8" fillId="34" borderId="0" xfId="0" applyNumberFormat="1" applyFont="1" applyFill="1" applyAlignment="1">
      <alignment/>
    </xf>
    <xf numFmtId="173" fontId="7" fillId="0" borderId="0" xfId="0" applyNumberFormat="1" applyFont="1" applyFill="1" applyAlignment="1">
      <alignment horizontal="center" vertical="center"/>
    </xf>
    <xf numFmtId="0" fontId="2" fillId="0" borderId="20" xfId="48" applyFont="1" applyFill="1" applyBorder="1" applyAlignment="1">
      <alignment horizontal="left"/>
    </xf>
    <xf numFmtId="166" fontId="2" fillId="0" borderId="21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166" fontId="2" fillId="0" borderId="21" xfId="48" applyNumberFormat="1" applyFont="1" applyFill="1" applyBorder="1" applyAlignment="1">
      <alignment horizontal="right"/>
    </xf>
    <xf numFmtId="166" fontId="2" fillId="0" borderId="23" xfId="48" applyNumberFormat="1" applyFont="1" applyFill="1" applyBorder="1" applyAlignment="1">
      <alignment horizontal="right"/>
    </xf>
    <xf numFmtId="0" fontId="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9" fillId="34" borderId="0" xfId="0" applyFont="1" applyFill="1" applyAlignment="1">
      <alignment horizontal="center" vertical="center" textRotation="90" wrapText="1"/>
    </xf>
    <xf numFmtId="0" fontId="2" fillId="0" borderId="13" xfId="0" applyFont="1" applyFill="1" applyBorder="1" applyAlignment="1">
      <alignment/>
    </xf>
    <xf numFmtId="164" fontId="5" fillId="0" borderId="0" xfId="48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6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>
      <alignment horizontal="centerContinuous"/>
    </xf>
    <xf numFmtId="165" fontId="0" fillId="0" borderId="0" xfId="0" applyNumberFormat="1" applyFont="1" applyFill="1" applyAlignment="1">
      <alignment horizontal="centerContinuous"/>
    </xf>
    <xf numFmtId="165" fontId="2" fillId="0" borderId="0" xfId="0" applyNumberFormat="1" applyFont="1" applyFill="1" applyAlignment="1">
      <alignment horizontal="centerContinuous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Continuous" vertical="justify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left"/>
    </xf>
    <xf numFmtId="166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165" fontId="2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22" xfId="0" applyFont="1" applyFill="1" applyBorder="1" applyAlignment="1">
      <alignment/>
    </xf>
    <xf numFmtId="171" fontId="7" fillId="34" borderId="0" xfId="0" applyNumberFormat="1" applyFont="1" applyFill="1" applyAlignment="1">
      <alignment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48" applyFont="1" applyFill="1" applyBorder="1" applyAlignment="1">
      <alignment horizontal="center" vertical="center"/>
    </xf>
    <xf numFmtId="0" fontId="2" fillId="0" borderId="28" xfId="48" applyFont="1" applyFill="1" applyBorder="1" applyAlignment="1">
      <alignment horizontal="center" vertical="center"/>
    </xf>
    <xf numFmtId="0" fontId="2" fillId="0" borderId="26" xfId="48" applyFont="1" applyFill="1" applyBorder="1" applyAlignment="1">
      <alignment horizontal="center" vertical="center" textRotation="90" wrapText="1"/>
    </xf>
    <xf numFmtId="0" fontId="2" fillId="0" borderId="29" xfId="48" applyFont="1" applyFill="1" applyBorder="1" applyAlignment="1">
      <alignment horizontal="center" vertical="center" textRotation="90" wrapText="1"/>
    </xf>
    <xf numFmtId="0" fontId="2" fillId="34" borderId="9" xfId="0" applyFont="1" applyFill="1" applyBorder="1" applyAlignment="1">
      <alignment horizontal="center" vertical="center" textRotation="90" wrapText="1"/>
    </xf>
    <xf numFmtId="166" fontId="8" fillId="0" borderId="13" xfId="0" applyNumberFormat="1" applyFont="1" applyFill="1" applyBorder="1" applyAlignment="1">
      <alignment horizontal="center"/>
    </xf>
  </cellXfs>
  <cellStyles count="5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HEADING1" xfId="37"/>
    <cellStyle name="HEADING2" xfId="38"/>
    <cellStyle name="Chybně" xfId="39"/>
    <cellStyle name="Kontrolní buňka" xfId="40"/>
    <cellStyle name="Měn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evný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Meziroční inflace, úhrn, CPI, zdroj ČSÚ + vlastní předpověď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86"/>
          <c:w val="0.8342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Výpočet!$P$3</c:f>
              <c:strCache>
                <c:ptCount val="1"/>
                <c:pt idx="0">
                  <c:v>Meziroční inflace, úhrn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Výpočet!$A$54:$A$105</c:f>
              <c:strCache>
                <c:ptCount val="52"/>
                <c:pt idx="0">
                  <c:v>2008   -   leden</c:v>
                </c:pt>
                <c:pt idx="1">
                  <c:v>               únor </c:v>
                </c:pt>
                <c:pt idx="2">
                  <c:v>               březen </c:v>
                </c:pt>
                <c:pt idx="3">
                  <c:v>               duben</c:v>
                </c:pt>
                <c:pt idx="4">
                  <c:v>               květen</c:v>
                </c:pt>
                <c:pt idx="5">
                  <c:v>               červen</c:v>
                </c:pt>
                <c:pt idx="6">
                  <c:v>               červenec</c:v>
                </c:pt>
                <c:pt idx="7">
                  <c:v>               srpen</c:v>
                </c:pt>
                <c:pt idx="8">
                  <c:v>               září</c:v>
                </c:pt>
                <c:pt idx="9">
                  <c:v>               říjen</c:v>
                </c:pt>
                <c:pt idx="10">
                  <c:v>               listopad</c:v>
                </c:pt>
                <c:pt idx="11">
                  <c:v>               prosinec</c:v>
                </c:pt>
                <c:pt idx="12">
                  <c:v>2009   -   leden</c:v>
                </c:pt>
                <c:pt idx="13">
                  <c:v>               únor </c:v>
                </c:pt>
                <c:pt idx="14">
                  <c:v>               březen </c:v>
                </c:pt>
                <c:pt idx="15">
                  <c:v>               duben</c:v>
                </c:pt>
                <c:pt idx="16">
                  <c:v>               květen</c:v>
                </c:pt>
                <c:pt idx="17">
                  <c:v>               červen</c:v>
                </c:pt>
                <c:pt idx="18">
                  <c:v>               červenec</c:v>
                </c:pt>
                <c:pt idx="19">
                  <c:v>               srpen</c:v>
                </c:pt>
                <c:pt idx="20">
                  <c:v>               září</c:v>
                </c:pt>
                <c:pt idx="21">
                  <c:v>               říjen</c:v>
                </c:pt>
                <c:pt idx="22">
                  <c:v>               listopad</c:v>
                </c:pt>
                <c:pt idx="23">
                  <c:v>               prosinec</c:v>
                </c:pt>
                <c:pt idx="24">
                  <c:v>2010   -   leden</c:v>
                </c:pt>
                <c:pt idx="25">
                  <c:v>               únor </c:v>
                </c:pt>
                <c:pt idx="26">
                  <c:v>               březen </c:v>
                </c:pt>
                <c:pt idx="27">
                  <c:v>               duben</c:v>
                </c:pt>
                <c:pt idx="28">
                  <c:v>               květen</c:v>
                </c:pt>
                <c:pt idx="29">
                  <c:v>               červen</c:v>
                </c:pt>
                <c:pt idx="30">
                  <c:v>               červenec</c:v>
                </c:pt>
                <c:pt idx="31">
                  <c:v>               srpen</c:v>
                </c:pt>
                <c:pt idx="32">
                  <c:v>               září</c:v>
                </c:pt>
                <c:pt idx="33">
                  <c:v>               říjen</c:v>
                </c:pt>
                <c:pt idx="34">
                  <c:v>               listopad</c:v>
                </c:pt>
                <c:pt idx="35">
                  <c:v>               prosinec</c:v>
                </c:pt>
                <c:pt idx="36">
                  <c:v>2011   -   leden</c:v>
                </c:pt>
                <c:pt idx="37">
                  <c:v>               únor </c:v>
                </c:pt>
                <c:pt idx="38">
                  <c:v>               březen </c:v>
                </c:pt>
                <c:pt idx="39">
                  <c:v>               duben</c:v>
                </c:pt>
                <c:pt idx="40">
                  <c:v>               květen</c:v>
                </c:pt>
                <c:pt idx="41">
                  <c:v>               červen</c:v>
                </c:pt>
                <c:pt idx="42">
                  <c:v>               červenec</c:v>
                </c:pt>
                <c:pt idx="43">
                  <c:v>               srpen</c:v>
                </c:pt>
                <c:pt idx="44">
                  <c:v>               září</c:v>
                </c:pt>
                <c:pt idx="45">
                  <c:v>               říjen</c:v>
                </c:pt>
                <c:pt idx="46">
                  <c:v>               listopad</c:v>
                </c:pt>
                <c:pt idx="47">
                  <c:v>               prosinec</c:v>
                </c:pt>
                <c:pt idx="48">
                  <c:v>2012   -   leden</c:v>
                </c:pt>
                <c:pt idx="49">
                  <c:v>               únor </c:v>
                </c:pt>
                <c:pt idx="50">
                  <c:v>               březen </c:v>
                </c:pt>
                <c:pt idx="51">
                  <c:v>               duben</c:v>
                </c:pt>
              </c:strCache>
            </c:strRef>
          </c:cat>
          <c:val>
            <c:numRef>
              <c:f>Výpočet!$P$54:$P$105</c:f>
              <c:numCache>
                <c:ptCount val="52"/>
                <c:pt idx="0">
                  <c:v>0.07550822846079375</c:v>
                </c:pt>
                <c:pt idx="1">
                  <c:v>0.07528957528957547</c:v>
                </c:pt>
                <c:pt idx="2">
                  <c:v>0.07122232916265636</c:v>
                </c:pt>
                <c:pt idx="3">
                  <c:v>0.06787762906309758</c:v>
                </c:pt>
                <c:pt idx="4">
                  <c:v>0.0685714285714285</c:v>
                </c:pt>
                <c:pt idx="5">
                  <c:v>0.06742640075973427</c:v>
                </c:pt>
                <c:pt idx="6">
                  <c:v>0.06805293005671076</c:v>
                </c:pt>
                <c:pt idx="7">
                  <c:v>0.06409048067860512</c:v>
                </c:pt>
                <c:pt idx="8">
                  <c:v>0.0652173913043479</c:v>
                </c:pt>
                <c:pt idx="9">
                  <c:v>0.05921052631578938</c:v>
                </c:pt>
                <c:pt idx="10">
                  <c:v>0.04376163873370564</c:v>
                </c:pt>
                <c:pt idx="11">
                  <c:v>0.03614457831325302</c:v>
                </c:pt>
                <c:pt idx="12">
                  <c:v>0.021602160216021682</c:v>
                </c:pt>
                <c:pt idx="13">
                  <c:v>0.019748653500897495</c:v>
                </c:pt>
                <c:pt idx="14">
                  <c:v>0.022461814914645162</c:v>
                </c:pt>
                <c:pt idx="15">
                  <c:v>0.017905102954342</c:v>
                </c:pt>
                <c:pt idx="16">
                  <c:v>0.013368983957219305</c:v>
                </c:pt>
                <c:pt idx="17">
                  <c:v>0.011565836298932375</c:v>
                </c:pt>
                <c:pt idx="18">
                  <c:v>0.0026548672566371057</c:v>
                </c:pt>
                <c:pt idx="19">
                  <c:v>0.001771479185119551</c:v>
                </c:pt>
                <c:pt idx="20">
                  <c:v>0</c:v>
                </c:pt>
                <c:pt idx="21">
                  <c:v>-0.0017746228926353025</c:v>
                </c:pt>
                <c:pt idx="22">
                  <c:v>0.00535236396074934</c:v>
                </c:pt>
                <c:pt idx="23">
                  <c:v>0.009838998211091354</c:v>
                </c:pt>
                <c:pt idx="24">
                  <c:v>0.007048458149779613</c:v>
                </c:pt>
                <c:pt idx="25">
                  <c:v>0.0061619718309859906</c:v>
                </c:pt>
                <c:pt idx="26">
                  <c:v>0.007029876977152849</c:v>
                </c:pt>
                <c:pt idx="27">
                  <c:v>0.011433597185576128</c:v>
                </c:pt>
                <c:pt idx="28">
                  <c:v>0.012313104661389573</c:v>
                </c:pt>
                <c:pt idx="29">
                  <c:v>0.012313104661389573</c:v>
                </c:pt>
                <c:pt idx="30">
                  <c:v>0.01941747572815533</c:v>
                </c:pt>
                <c:pt idx="31">
                  <c:v>0.018567639257294433</c:v>
                </c:pt>
                <c:pt idx="32">
                  <c:v>0.01952085181898844</c:v>
                </c:pt>
                <c:pt idx="33">
                  <c:v>0.019555555555555548</c:v>
                </c:pt>
                <c:pt idx="34">
                  <c:v>0.01952085181898844</c:v>
                </c:pt>
                <c:pt idx="35">
                  <c:v>0.023029229406554386</c:v>
                </c:pt>
                <c:pt idx="36">
                  <c:v>0.017497812773403343</c:v>
                </c:pt>
                <c:pt idx="37">
                  <c:v>0.018372703412073532</c:v>
                </c:pt>
                <c:pt idx="38">
                  <c:v>0.016579406631762605</c:v>
                </c:pt>
                <c:pt idx="39">
                  <c:v>0.01565217391304352</c:v>
                </c:pt>
                <c:pt idx="40">
                  <c:v>0.016083976560419266</c:v>
                </c:pt>
                <c:pt idx="41">
                  <c:v>0.01739988971205708</c:v>
                </c:pt>
                <c:pt idx="42">
                  <c:v>0.015189481081986367</c:v>
                </c:pt>
                <c:pt idx="43">
                  <c:v>0.019151382235041092</c:v>
                </c:pt>
                <c:pt idx="44">
                  <c:v>0.023135683774988536</c:v>
                </c:pt>
                <c:pt idx="45">
                  <c:v>0.026247060300555125</c:v>
                </c:pt>
                <c:pt idx="46">
                  <c:v>0.02578749121570878</c:v>
                </c:pt>
                <c:pt idx="47">
                  <c:v>0.021780303841870685</c:v>
                </c:pt>
                <c:pt idx="48">
                  <c:v>0.01606590826581078</c:v>
                </c:pt>
                <c:pt idx="49">
                  <c:v>0.016507758672130057</c:v>
                </c:pt>
                <c:pt idx="50">
                  <c:v>0.016950551797871638</c:v>
                </c:pt>
                <c:pt idx="51">
                  <c:v>0.01565217391304352</c:v>
                </c:pt>
              </c:numCache>
            </c:numRef>
          </c:val>
          <c:smooth val="0"/>
        </c:ser>
        <c:ser>
          <c:idx val="1"/>
          <c:order val="1"/>
          <c:tx>
            <c:v>Známý horizont v době předpovědi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Výpočet!$A$54:$A$105</c:f>
              <c:strCache>
                <c:ptCount val="52"/>
                <c:pt idx="0">
                  <c:v>2008   -   leden</c:v>
                </c:pt>
                <c:pt idx="1">
                  <c:v>               únor </c:v>
                </c:pt>
                <c:pt idx="2">
                  <c:v>               březen </c:v>
                </c:pt>
                <c:pt idx="3">
                  <c:v>               duben</c:v>
                </c:pt>
                <c:pt idx="4">
                  <c:v>               květen</c:v>
                </c:pt>
                <c:pt idx="5">
                  <c:v>               červen</c:v>
                </c:pt>
                <c:pt idx="6">
                  <c:v>               červenec</c:v>
                </c:pt>
                <c:pt idx="7">
                  <c:v>               srpen</c:v>
                </c:pt>
                <c:pt idx="8">
                  <c:v>               září</c:v>
                </c:pt>
                <c:pt idx="9">
                  <c:v>               říjen</c:v>
                </c:pt>
                <c:pt idx="10">
                  <c:v>               listopad</c:v>
                </c:pt>
                <c:pt idx="11">
                  <c:v>               prosinec</c:v>
                </c:pt>
                <c:pt idx="12">
                  <c:v>2009   -   leden</c:v>
                </c:pt>
                <c:pt idx="13">
                  <c:v>               únor </c:v>
                </c:pt>
                <c:pt idx="14">
                  <c:v>               březen </c:v>
                </c:pt>
                <c:pt idx="15">
                  <c:v>               duben</c:v>
                </c:pt>
                <c:pt idx="16">
                  <c:v>               květen</c:v>
                </c:pt>
                <c:pt idx="17">
                  <c:v>               červen</c:v>
                </c:pt>
                <c:pt idx="18">
                  <c:v>               červenec</c:v>
                </c:pt>
                <c:pt idx="19">
                  <c:v>               srpen</c:v>
                </c:pt>
                <c:pt idx="20">
                  <c:v>               září</c:v>
                </c:pt>
                <c:pt idx="21">
                  <c:v>               říjen</c:v>
                </c:pt>
                <c:pt idx="22">
                  <c:v>               listopad</c:v>
                </c:pt>
                <c:pt idx="23">
                  <c:v>               prosinec</c:v>
                </c:pt>
                <c:pt idx="24">
                  <c:v>2010   -   leden</c:v>
                </c:pt>
                <c:pt idx="25">
                  <c:v>               únor </c:v>
                </c:pt>
                <c:pt idx="26">
                  <c:v>               březen </c:v>
                </c:pt>
                <c:pt idx="27">
                  <c:v>               duben</c:v>
                </c:pt>
                <c:pt idx="28">
                  <c:v>               květen</c:v>
                </c:pt>
                <c:pt idx="29">
                  <c:v>               červen</c:v>
                </c:pt>
                <c:pt idx="30">
                  <c:v>               červenec</c:v>
                </c:pt>
                <c:pt idx="31">
                  <c:v>               srpen</c:v>
                </c:pt>
                <c:pt idx="32">
                  <c:v>               září</c:v>
                </c:pt>
                <c:pt idx="33">
                  <c:v>               říjen</c:v>
                </c:pt>
                <c:pt idx="34">
                  <c:v>               listopad</c:v>
                </c:pt>
                <c:pt idx="35">
                  <c:v>               prosinec</c:v>
                </c:pt>
                <c:pt idx="36">
                  <c:v>2011   -   leden</c:v>
                </c:pt>
                <c:pt idx="37">
                  <c:v>               únor </c:v>
                </c:pt>
                <c:pt idx="38">
                  <c:v>               březen </c:v>
                </c:pt>
                <c:pt idx="39">
                  <c:v>               duben</c:v>
                </c:pt>
                <c:pt idx="40">
                  <c:v>               květen</c:v>
                </c:pt>
                <c:pt idx="41">
                  <c:v>               červen</c:v>
                </c:pt>
                <c:pt idx="42">
                  <c:v>               červenec</c:v>
                </c:pt>
                <c:pt idx="43">
                  <c:v>               srpen</c:v>
                </c:pt>
                <c:pt idx="44">
                  <c:v>               září</c:v>
                </c:pt>
                <c:pt idx="45">
                  <c:v>               říjen</c:v>
                </c:pt>
                <c:pt idx="46">
                  <c:v>               listopad</c:v>
                </c:pt>
                <c:pt idx="47">
                  <c:v>               prosinec</c:v>
                </c:pt>
                <c:pt idx="48">
                  <c:v>2012   -   leden</c:v>
                </c:pt>
                <c:pt idx="49">
                  <c:v>               únor </c:v>
                </c:pt>
                <c:pt idx="50">
                  <c:v>               březen </c:v>
                </c:pt>
                <c:pt idx="51">
                  <c:v>               duben</c:v>
                </c:pt>
              </c:strCache>
            </c:strRef>
          </c:cat>
          <c:val>
            <c:numRef>
              <c:f>Výpočet!$R$54:$R$105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Předpověď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Výpočet!$A$54:$A$105</c:f>
              <c:strCache>
                <c:ptCount val="52"/>
                <c:pt idx="0">
                  <c:v>2008   -   leden</c:v>
                </c:pt>
                <c:pt idx="1">
                  <c:v>               únor </c:v>
                </c:pt>
                <c:pt idx="2">
                  <c:v>               březen </c:v>
                </c:pt>
                <c:pt idx="3">
                  <c:v>               duben</c:v>
                </c:pt>
                <c:pt idx="4">
                  <c:v>               květen</c:v>
                </c:pt>
                <c:pt idx="5">
                  <c:v>               červen</c:v>
                </c:pt>
                <c:pt idx="6">
                  <c:v>               červenec</c:v>
                </c:pt>
                <c:pt idx="7">
                  <c:v>               srpen</c:v>
                </c:pt>
                <c:pt idx="8">
                  <c:v>               září</c:v>
                </c:pt>
                <c:pt idx="9">
                  <c:v>               říjen</c:v>
                </c:pt>
                <c:pt idx="10">
                  <c:v>               listopad</c:v>
                </c:pt>
                <c:pt idx="11">
                  <c:v>               prosinec</c:v>
                </c:pt>
                <c:pt idx="12">
                  <c:v>2009   -   leden</c:v>
                </c:pt>
                <c:pt idx="13">
                  <c:v>               únor </c:v>
                </c:pt>
                <c:pt idx="14">
                  <c:v>               březen </c:v>
                </c:pt>
                <c:pt idx="15">
                  <c:v>               duben</c:v>
                </c:pt>
                <c:pt idx="16">
                  <c:v>               květen</c:v>
                </c:pt>
                <c:pt idx="17">
                  <c:v>               červen</c:v>
                </c:pt>
                <c:pt idx="18">
                  <c:v>               červenec</c:v>
                </c:pt>
                <c:pt idx="19">
                  <c:v>               srpen</c:v>
                </c:pt>
                <c:pt idx="20">
                  <c:v>               září</c:v>
                </c:pt>
                <c:pt idx="21">
                  <c:v>               říjen</c:v>
                </c:pt>
                <c:pt idx="22">
                  <c:v>               listopad</c:v>
                </c:pt>
                <c:pt idx="23">
                  <c:v>               prosinec</c:v>
                </c:pt>
                <c:pt idx="24">
                  <c:v>2010   -   leden</c:v>
                </c:pt>
                <c:pt idx="25">
                  <c:v>               únor </c:v>
                </c:pt>
                <c:pt idx="26">
                  <c:v>               březen </c:v>
                </c:pt>
                <c:pt idx="27">
                  <c:v>               duben</c:v>
                </c:pt>
                <c:pt idx="28">
                  <c:v>               květen</c:v>
                </c:pt>
                <c:pt idx="29">
                  <c:v>               červen</c:v>
                </c:pt>
                <c:pt idx="30">
                  <c:v>               červenec</c:v>
                </c:pt>
                <c:pt idx="31">
                  <c:v>               srpen</c:v>
                </c:pt>
                <c:pt idx="32">
                  <c:v>               září</c:v>
                </c:pt>
                <c:pt idx="33">
                  <c:v>               říjen</c:v>
                </c:pt>
                <c:pt idx="34">
                  <c:v>               listopad</c:v>
                </c:pt>
                <c:pt idx="35">
                  <c:v>               prosinec</c:v>
                </c:pt>
                <c:pt idx="36">
                  <c:v>2011   -   leden</c:v>
                </c:pt>
                <c:pt idx="37">
                  <c:v>               únor </c:v>
                </c:pt>
                <c:pt idx="38">
                  <c:v>               březen </c:v>
                </c:pt>
                <c:pt idx="39">
                  <c:v>               duben</c:v>
                </c:pt>
                <c:pt idx="40">
                  <c:v>               květen</c:v>
                </c:pt>
                <c:pt idx="41">
                  <c:v>               červen</c:v>
                </c:pt>
                <c:pt idx="42">
                  <c:v>               červenec</c:v>
                </c:pt>
                <c:pt idx="43">
                  <c:v>               srpen</c:v>
                </c:pt>
                <c:pt idx="44">
                  <c:v>               září</c:v>
                </c:pt>
                <c:pt idx="45">
                  <c:v>               říjen</c:v>
                </c:pt>
                <c:pt idx="46">
                  <c:v>               listopad</c:v>
                </c:pt>
                <c:pt idx="47">
                  <c:v>               prosinec</c:v>
                </c:pt>
                <c:pt idx="48">
                  <c:v>2012   -   leden</c:v>
                </c:pt>
                <c:pt idx="49">
                  <c:v>               únor </c:v>
                </c:pt>
                <c:pt idx="50">
                  <c:v>               březen </c:v>
                </c:pt>
                <c:pt idx="51">
                  <c:v>               duben</c:v>
                </c:pt>
              </c:strCache>
            </c:strRef>
          </c:cat>
          <c:val>
            <c:numRef>
              <c:f>Výpočet!$S$54:$S$105</c:f>
              <c:numCache>
                <c:ptCount val="52"/>
                <c:pt idx="39">
                  <c:v>0.01565217391304352</c:v>
                </c:pt>
                <c:pt idx="40">
                  <c:v>0.016083976560419266</c:v>
                </c:pt>
                <c:pt idx="41">
                  <c:v>0.01739988971205708</c:v>
                </c:pt>
                <c:pt idx="42">
                  <c:v>0.015189481081986367</c:v>
                </c:pt>
                <c:pt idx="43">
                  <c:v>0.019151382235041092</c:v>
                </c:pt>
                <c:pt idx="44">
                  <c:v>0.023135683774988536</c:v>
                </c:pt>
                <c:pt idx="45">
                  <c:v>0.026247060300555125</c:v>
                </c:pt>
                <c:pt idx="46">
                  <c:v>0.02578749121570878</c:v>
                </c:pt>
                <c:pt idx="47">
                  <c:v>0.021780303841870685</c:v>
                </c:pt>
                <c:pt idx="48">
                  <c:v>0.01606590826581078</c:v>
                </c:pt>
                <c:pt idx="49">
                  <c:v>0.016507758672130057</c:v>
                </c:pt>
                <c:pt idx="50">
                  <c:v>0.016950551797871638</c:v>
                </c:pt>
                <c:pt idx="51">
                  <c:v>0.01565217391304352</c:v>
                </c:pt>
              </c:numCache>
            </c:numRef>
          </c:val>
          <c:smooth val="0"/>
        </c:ser>
        <c:ser>
          <c:idx val="3"/>
          <c:order val="3"/>
          <c:tx>
            <c:v>Skutečnost</c:v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Výpočet!$A$54:$A$105</c:f>
              <c:strCache>
                <c:ptCount val="52"/>
                <c:pt idx="0">
                  <c:v>2008   -   leden</c:v>
                </c:pt>
                <c:pt idx="1">
                  <c:v>               únor </c:v>
                </c:pt>
                <c:pt idx="2">
                  <c:v>               březen </c:v>
                </c:pt>
                <c:pt idx="3">
                  <c:v>               duben</c:v>
                </c:pt>
                <c:pt idx="4">
                  <c:v>               květen</c:v>
                </c:pt>
                <c:pt idx="5">
                  <c:v>               červen</c:v>
                </c:pt>
                <c:pt idx="6">
                  <c:v>               červenec</c:v>
                </c:pt>
                <c:pt idx="7">
                  <c:v>               srpen</c:v>
                </c:pt>
                <c:pt idx="8">
                  <c:v>               září</c:v>
                </c:pt>
                <c:pt idx="9">
                  <c:v>               říjen</c:v>
                </c:pt>
                <c:pt idx="10">
                  <c:v>               listopad</c:v>
                </c:pt>
                <c:pt idx="11">
                  <c:v>               prosinec</c:v>
                </c:pt>
                <c:pt idx="12">
                  <c:v>2009   -   leden</c:v>
                </c:pt>
                <c:pt idx="13">
                  <c:v>               únor </c:v>
                </c:pt>
                <c:pt idx="14">
                  <c:v>               březen </c:v>
                </c:pt>
                <c:pt idx="15">
                  <c:v>               duben</c:v>
                </c:pt>
                <c:pt idx="16">
                  <c:v>               květen</c:v>
                </c:pt>
                <c:pt idx="17">
                  <c:v>               červen</c:v>
                </c:pt>
                <c:pt idx="18">
                  <c:v>               červenec</c:v>
                </c:pt>
                <c:pt idx="19">
                  <c:v>               srpen</c:v>
                </c:pt>
                <c:pt idx="20">
                  <c:v>               září</c:v>
                </c:pt>
                <c:pt idx="21">
                  <c:v>               říjen</c:v>
                </c:pt>
                <c:pt idx="22">
                  <c:v>               listopad</c:v>
                </c:pt>
                <c:pt idx="23">
                  <c:v>               prosinec</c:v>
                </c:pt>
                <c:pt idx="24">
                  <c:v>2010   -   leden</c:v>
                </c:pt>
                <c:pt idx="25">
                  <c:v>               únor </c:v>
                </c:pt>
                <c:pt idx="26">
                  <c:v>               březen </c:v>
                </c:pt>
                <c:pt idx="27">
                  <c:v>               duben</c:v>
                </c:pt>
                <c:pt idx="28">
                  <c:v>               květen</c:v>
                </c:pt>
                <c:pt idx="29">
                  <c:v>               červen</c:v>
                </c:pt>
                <c:pt idx="30">
                  <c:v>               červenec</c:v>
                </c:pt>
                <c:pt idx="31">
                  <c:v>               srpen</c:v>
                </c:pt>
                <c:pt idx="32">
                  <c:v>               září</c:v>
                </c:pt>
                <c:pt idx="33">
                  <c:v>               říjen</c:v>
                </c:pt>
                <c:pt idx="34">
                  <c:v>               listopad</c:v>
                </c:pt>
                <c:pt idx="35">
                  <c:v>               prosinec</c:v>
                </c:pt>
                <c:pt idx="36">
                  <c:v>2011   -   leden</c:v>
                </c:pt>
                <c:pt idx="37">
                  <c:v>               únor </c:v>
                </c:pt>
                <c:pt idx="38">
                  <c:v>               březen </c:v>
                </c:pt>
                <c:pt idx="39">
                  <c:v>               duben</c:v>
                </c:pt>
                <c:pt idx="40">
                  <c:v>               květen</c:v>
                </c:pt>
                <c:pt idx="41">
                  <c:v>               červen</c:v>
                </c:pt>
                <c:pt idx="42">
                  <c:v>               červenec</c:v>
                </c:pt>
                <c:pt idx="43">
                  <c:v>               srpen</c:v>
                </c:pt>
                <c:pt idx="44">
                  <c:v>               září</c:v>
                </c:pt>
                <c:pt idx="45">
                  <c:v>               říjen</c:v>
                </c:pt>
                <c:pt idx="46">
                  <c:v>               listopad</c:v>
                </c:pt>
                <c:pt idx="47">
                  <c:v>               prosinec</c:v>
                </c:pt>
                <c:pt idx="48">
                  <c:v>2012   -   leden</c:v>
                </c:pt>
                <c:pt idx="49">
                  <c:v>               únor </c:v>
                </c:pt>
                <c:pt idx="50">
                  <c:v>               březen </c:v>
                </c:pt>
                <c:pt idx="51">
                  <c:v>               duben</c:v>
                </c:pt>
              </c:strCache>
            </c:strRef>
          </c:cat>
          <c:val>
            <c:numRef>
              <c:f>Výpočet!$T$54:$T$105</c:f>
              <c:numCache>
                <c:ptCount val="52"/>
                <c:pt idx="39">
                  <c:v>0.01565217391304352</c:v>
                </c:pt>
                <c:pt idx="40">
                  <c:v>0.019982623805386623</c:v>
                </c:pt>
                <c:pt idx="41">
                  <c:v>0.018245004344048743</c:v>
                </c:pt>
                <c:pt idx="42">
                  <c:v>0.017316017316017396</c:v>
                </c:pt>
                <c:pt idx="43">
                  <c:v>0.01736111111111116</c:v>
                </c:pt>
                <c:pt idx="44">
                  <c:v>0.018276762402088753</c:v>
                </c:pt>
                <c:pt idx="45">
                  <c:v>0.022667829119441985</c:v>
                </c:pt>
                <c:pt idx="46">
                  <c:v>0.02523933855526539</c:v>
                </c:pt>
                <c:pt idx="47">
                  <c:v>0.024242424242424176</c:v>
                </c:pt>
                <c:pt idx="48">
                  <c:v>0.03525365434221839</c:v>
                </c:pt>
                <c:pt idx="49">
                  <c:v>0.036941580756013614</c:v>
                </c:pt>
              </c:numCache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ax val="0.08000000000000002"/>
          <c:min val="-0.01500000000000000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6286"/>
        <c:crossesAt val="1"/>
        <c:crossBetween val="between"/>
        <c:dispUnits/>
        <c:majorUnit val="0.005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02625"/>
          <c:w val="0.14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638175</xdr:colOff>
      <xdr:row>30</xdr:row>
      <xdr:rowOff>161925</xdr:rowOff>
    </xdr:to>
    <xdr:graphicFrame>
      <xdr:nvGraphicFramePr>
        <xdr:cNvPr id="1" name="Graf 1"/>
        <xdr:cNvGraphicFramePr/>
      </xdr:nvGraphicFramePr>
      <xdr:xfrm>
        <a:off x="0" y="0"/>
        <a:ext cx="123729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1"/>
  <sheetViews>
    <sheetView zoomScaleSheetLayoutView="100" zoomScalePageLayoutView="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6" sqref="B116"/>
    </sheetView>
  </sheetViews>
  <sheetFormatPr defaultColWidth="7.09765625" defaultRowHeight="15"/>
  <cols>
    <col min="1" max="1" width="11" style="1" customWidth="1"/>
    <col min="2" max="2" width="5.69921875" style="1" customWidth="1"/>
    <col min="3" max="3" width="7.69921875" style="1" customWidth="1"/>
    <col min="4" max="4" width="6.59765625" style="1" customWidth="1"/>
    <col min="5" max="5" width="5.19921875" style="1" customWidth="1"/>
    <col min="6" max="6" width="5.69921875" style="1" customWidth="1"/>
    <col min="7" max="7" width="7" style="1" customWidth="1"/>
    <col min="8" max="9" width="5.09765625" style="1" customWidth="1"/>
    <col min="10" max="10" width="5.796875" style="1" customWidth="1"/>
    <col min="11" max="11" width="5.3984375" style="1" customWidth="1"/>
    <col min="12" max="12" width="6" style="1" customWidth="1"/>
    <col min="13" max="13" width="6.19921875" style="1" customWidth="1"/>
    <col min="14" max="14" width="5.69921875" style="1" customWidth="1"/>
    <col min="15" max="64" width="6.3984375" style="1" customWidth="1"/>
    <col min="65" max="185" width="7.09765625" style="1" customWidth="1"/>
    <col min="186" max="186" width="1.390625" style="1" customWidth="1"/>
    <col min="187" max="16384" width="7.09765625" style="1" customWidth="1"/>
  </cols>
  <sheetData>
    <row r="1" spans="1:14" ht="25.5" customHeight="1">
      <c r="A1" s="26" t="s">
        <v>39</v>
      </c>
      <c r="B1" s="66"/>
      <c r="C1" s="67"/>
      <c r="D1" s="67"/>
      <c r="E1" s="68"/>
      <c r="F1" s="69"/>
      <c r="G1" s="69"/>
      <c r="H1" s="31"/>
      <c r="I1" s="32"/>
      <c r="J1" s="32"/>
      <c r="K1" s="32"/>
      <c r="L1" s="32"/>
      <c r="M1" s="32"/>
      <c r="N1" s="32"/>
    </row>
    <row r="2" spans="1:8" ht="19.5" customHeight="1" thickBot="1">
      <c r="A2" s="5" t="s">
        <v>38</v>
      </c>
      <c r="B2" s="4"/>
      <c r="C2" s="11"/>
      <c r="D2" s="11"/>
      <c r="E2" s="11"/>
      <c r="H2" s="5"/>
    </row>
    <row r="3" spans="1:14" s="6" customFormat="1" ht="15.75" customHeight="1">
      <c r="A3" s="92" t="s">
        <v>0</v>
      </c>
      <c r="B3" s="94" t="s">
        <v>1</v>
      </c>
      <c r="C3" s="71" t="s">
        <v>10</v>
      </c>
      <c r="D3" s="14"/>
      <c r="E3" s="14"/>
      <c r="F3" s="14"/>
      <c r="G3" s="14"/>
      <c r="H3" s="14"/>
      <c r="I3" s="15"/>
      <c r="J3" s="15"/>
      <c r="K3" s="15"/>
      <c r="L3" s="15"/>
      <c r="M3" s="15"/>
      <c r="N3" s="16"/>
    </row>
    <row r="4" spans="1:14" s="6" customFormat="1" ht="64.5" customHeight="1" thickBot="1">
      <c r="A4" s="93"/>
      <c r="B4" s="95"/>
      <c r="C4" s="72" t="s">
        <v>11</v>
      </c>
      <c r="D4" s="72" t="s">
        <v>13</v>
      </c>
      <c r="E4" s="72" t="s">
        <v>14</v>
      </c>
      <c r="F4" s="72" t="s">
        <v>12</v>
      </c>
      <c r="G4" s="72" t="s">
        <v>15</v>
      </c>
      <c r="H4" s="73" t="s">
        <v>28</v>
      </c>
      <c r="I4" s="73" t="s">
        <v>29</v>
      </c>
      <c r="J4" s="72" t="s">
        <v>30</v>
      </c>
      <c r="K4" s="72" t="s">
        <v>31</v>
      </c>
      <c r="L4" s="73" t="s">
        <v>32</v>
      </c>
      <c r="M4" s="72" t="s">
        <v>33</v>
      </c>
      <c r="N4" s="74" t="s">
        <v>34</v>
      </c>
    </row>
    <row r="5" spans="1:14" s="6" customFormat="1" ht="13.5" customHeight="1">
      <c r="A5" s="75"/>
      <c r="B5" s="70"/>
      <c r="C5" s="76"/>
      <c r="D5" s="76"/>
      <c r="E5" s="76"/>
      <c r="F5" s="76"/>
      <c r="G5" s="76"/>
      <c r="H5" s="70"/>
      <c r="I5" s="70"/>
      <c r="J5" s="76"/>
      <c r="K5" s="76"/>
      <c r="L5" s="70"/>
      <c r="M5" s="76"/>
      <c r="N5" s="77"/>
    </row>
    <row r="6" spans="1:14" ht="13.5" customHeight="1">
      <c r="A6" s="2" t="s">
        <v>2</v>
      </c>
      <c r="B6" s="9">
        <v>59.1</v>
      </c>
      <c r="C6" s="9">
        <v>77.1</v>
      </c>
      <c r="D6" s="9">
        <v>60.6</v>
      </c>
      <c r="E6" s="9">
        <v>87.3</v>
      </c>
      <c r="F6" s="9">
        <v>34.3</v>
      </c>
      <c r="G6" s="9">
        <v>84.1</v>
      </c>
      <c r="H6" s="9">
        <v>43.7</v>
      </c>
      <c r="I6" s="9">
        <v>63.5</v>
      </c>
      <c r="J6" s="9">
        <v>37</v>
      </c>
      <c r="K6" s="9">
        <v>65.7</v>
      </c>
      <c r="L6" s="9">
        <v>46.2</v>
      </c>
      <c r="M6" s="9">
        <v>55.4</v>
      </c>
      <c r="N6" s="78">
        <v>63.8</v>
      </c>
    </row>
    <row r="7" spans="1:14" ht="13.5" customHeight="1">
      <c r="A7" s="2" t="s">
        <v>3</v>
      </c>
      <c r="B7" s="9">
        <v>64.5</v>
      </c>
      <c r="C7" s="9">
        <v>85.7</v>
      </c>
      <c r="D7" s="9">
        <v>64.7</v>
      </c>
      <c r="E7" s="9">
        <v>96.4</v>
      </c>
      <c r="F7" s="9">
        <v>37.8</v>
      </c>
      <c r="G7" s="9">
        <v>88.5</v>
      </c>
      <c r="H7" s="9">
        <v>49.3</v>
      </c>
      <c r="I7" s="9">
        <v>67</v>
      </c>
      <c r="J7" s="9">
        <v>43.1</v>
      </c>
      <c r="K7" s="9">
        <v>71.5</v>
      </c>
      <c r="L7" s="9">
        <v>53.9</v>
      </c>
      <c r="M7" s="9">
        <v>62.3</v>
      </c>
      <c r="N7" s="78">
        <v>67.2</v>
      </c>
    </row>
    <row r="8" spans="1:14" ht="13.5" customHeight="1">
      <c r="A8" s="2" t="s">
        <v>4</v>
      </c>
      <c r="B8" s="9">
        <v>70.2</v>
      </c>
      <c r="C8" s="9">
        <v>92.5</v>
      </c>
      <c r="D8" s="9">
        <v>71</v>
      </c>
      <c r="E8" s="9">
        <v>106.4</v>
      </c>
      <c r="F8" s="9">
        <v>42.5</v>
      </c>
      <c r="G8" s="9">
        <v>92.4</v>
      </c>
      <c r="H8" s="9">
        <v>55.3</v>
      </c>
      <c r="I8" s="9">
        <v>75.3</v>
      </c>
      <c r="J8" s="9">
        <v>49.5</v>
      </c>
      <c r="K8" s="9">
        <v>76.2</v>
      </c>
      <c r="L8" s="9">
        <v>61.2</v>
      </c>
      <c r="M8" s="9">
        <v>66.2</v>
      </c>
      <c r="N8" s="78">
        <v>70.8</v>
      </c>
    </row>
    <row r="9" spans="1:14" ht="13.5" customHeight="1">
      <c r="A9" s="2" t="s">
        <v>5</v>
      </c>
      <c r="B9" s="9">
        <v>76.2</v>
      </c>
      <c r="C9" s="9">
        <v>96.6</v>
      </c>
      <c r="D9" s="9">
        <v>75.6</v>
      </c>
      <c r="E9" s="9">
        <v>115.8</v>
      </c>
      <c r="F9" s="9">
        <v>50.5</v>
      </c>
      <c r="G9" s="9">
        <v>97.3</v>
      </c>
      <c r="H9" s="9">
        <v>65.9</v>
      </c>
      <c r="I9" s="9">
        <v>81.4</v>
      </c>
      <c r="J9" s="9">
        <v>56.8</v>
      </c>
      <c r="K9" s="9">
        <v>81.4</v>
      </c>
      <c r="L9" s="9">
        <v>67.3</v>
      </c>
      <c r="M9" s="9">
        <v>70.6</v>
      </c>
      <c r="N9" s="78">
        <v>75.2</v>
      </c>
    </row>
    <row r="10" spans="1:14" ht="13.5" customHeight="1">
      <c r="A10" s="2" t="s">
        <v>6</v>
      </c>
      <c r="B10" s="9">
        <v>84.4</v>
      </c>
      <c r="C10" s="9">
        <v>100.9</v>
      </c>
      <c r="D10" s="9">
        <v>82.7</v>
      </c>
      <c r="E10" s="9">
        <v>123.1</v>
      </c>
      <c r="F10" s="9">
        <v>66</v>
      </c>
      <c r="G10" s="9">
        <v>103.2</v>
      </c>
      <c r="H10" s="9">
        <v>75.1</v>
      </c>
      <c r="I10" s="9">
        <v>85.2</v>
      </c>
      <c r="J10" s="9">
        <v>62.9</v>
      </c>
      <c r="K10" s="9">
        <v>86.9</v>
      </c>
      <c r="L10" s="9">
        <v>77.2</v>
      </c>
      <c r="M10" s="9">
        <v>78.9</v>
      </c>
      <c r="N10" s="78">
        <v>81.1</v>
      </c>
    </row>
    <row r="11" spans="1:14" ht="13.5" customHeight="1">
      <c r="A11" s="79" t="s">
        <v>7</v>
      </c>
      <c r="B11" s="9">
        <v>86.2</v>
      </c>
      <c r="C11" s="9">
        <v>95.3</v>
      </c>
      <c r="D11" s="9">
        <v>86.6</v>
      </c>
      <c r="E11" s="9">
        <v>123.2</v>
      </c>
      <c r="F11" s="9">
        <v>72</v>
      </c>
      <c r="G11" s="9">
        <v>105.2</v>
      </c>
      <c r="H11" s="9">
        <v>78.1</v>
      </c>
      <c r="I11" s="9">
        <v>88.2</v>
      </c>
      <c r="J11" s="9">
        <v>72.4</v>
      </c>
      <c r="K11" s="9">
        <v>88.8</v>
      </c>
      <c r="L11" s="9">
        <v>83.3</v>
      </c>
      <c r="M11" s="9">
        <v>81.2</v>
      </c>
      <c r="N11" s="78">
        <v>83.2</v>
      </c>
    </row>
    <row r="12" spans="1:14" ht="13.5" customHeight="1">
      <c r="A12" s="2" t="s">
        <v>8</v>
      </c>
      <c r="B12" s="9">
        <v>89.4</v>
      </c>
      <c r="C12" s="9">
        <v>96.2</v>
      </c>
      <c r="D12" s="9">
        <v>90.3</v>
      </c>
      <c r="E12" s="9">
        <v>120.8</v>
      </c>
      <c r="F12" s="9">
        <v>78.1</v>
      </c>
      <c r="G12" s="9">
        <v>105.7</v>
      </c>
      <c r="H12" s="9">
        <v>80.3</v>
      </c>
      <c r="I12" s="9">
        <v>97.9</v>
      </c>
      <c r="J12" s="9">
        <v>77.6</v>
      </c>
      <c r="K12" s="9">
        <v>91.1</v>
      </c>
      <c r="L12" s="9">
        <v>86.9</v>
      </c>
      <c r="M12" s="9">
        <v>83.4</v>
      </c>
      <c r="N12" s="78">
        <v>85</v>
      </c>
    </row>
    <row r="13" spans="1:14" ht="13.5" customHeight="1">
      <c r="A13" s="2" t="s">
        <v>9</v>
      </c>
      <c r="B13" s="9">
        <v>93.6</v>
      </c>
      <c r="C13" s="9">
        <v>101.1</v>
      </c>
      <c r="D13" s="9">
        <v>93.1</v>
      </c>
      <c r="E13" s="9">
        <v>118.8</v>
      </c>
      <c r="F13" s="9">
        <v>85.8</v>
      </c>
      <c r="G13" s="9">
        <v>105.8</v>
      </c>
      <c r="H13" s="9">
        <v>82.8</v>
      </c>
      <c r="I13" s="9">
        <v>98.2</v>
      </c>
      <c r="J13" s="9">
        <v>81.4</v>
      </c>
      <c r="K13" s="9">
        <v>95.7</v>
      </c>
      <c r="L13" s="9">
        <v>89.4</v>
      </c>
      <c r="M13" s="9">
        <v>85.7</v>
      </c>
      <c r="N13" s="78">
        <v>88.9</v>
      </c>
    </row>
    <row r="14" spans="1:14" ht="13.5" customHeight="1">
      <c r="A14" s="2">
        <v>2002</v>
      </c>
      <c r="B14" s="9">
        <v>95.4</v>
      </c>
      <c r="C14" s="9">
        <v>99.1</v>
      </c>
      <c r="D14" s="9">
        <v>94.9</v>
      </c>
      <c r="E14" s="9">
        <v>115.7</v>
      </c>
      <c r="F14" s="9">
        <v>91</v>
      </c>
      <c r="G14" s="9">
        <v>105.7</v>
      </c>
      <c r="H14" s="9">
        <v>86.7</v>
      </c>
      <c r="I14" s="9">
        <v>96.3</v>
      </c>
      <c r="J14" s="9">
        <v>84</v>
      </c>
      <c r="K14" s="9">
        <v>97.6</v>
      </c>
      <c r="L14" s="9">
        <v>92.6</v>
      </c>
      <c r="M14" s="9">
        <v>88.7</v>
      </c>
      <c r="N14" s="78">
        <v>92.4</v>
      </c>
    </row>
    <row r="15" spans="1:14" ht="13.5" customHeight="1">
      <c r="A15" s="2">
        <v>2003</v>
      </c>
      <c r="B15" s="9">
        <v>95.5</v>
      </c>
      <c r="C15" s="9">
        <v>97</v>
      </c>
      <c r="D15" s="9">
        <v>95.8</v>
      </c>
      <c r="E15" s="9">
        <v>110</v>
      </c>
      <c r="F15" s="9">
        <v>92.8</v>
      </c>
      <c r="G15" s="9">
        <v>104.1</v>
      </c>
      <c r="H15" s="9">
        <v>90.2</v>
      </c>
      <c r="I15" s="9">
        <v>96.4</v>
      </c>
      <c r="J15" s="9">
        <v>82.3</v>
      </c>
      <c r="K15" s="9">
        <v>97.3</v>
      </c>
      <c r="L15" s="9">
        <v>95.3</v>
      </c>
      <c r="M15" s="9">
        <v>90.3</v>
      </c>
      <c r="N15" s="78">
        <v>95</v>
      </c>
    </row>
    <row r="16" spans="1:14" ht="13.5" customHeight="1">
      <c r="A16" s="2">
        <v>2004</v>
      </c>
      <c r="B16" s="9">
        <v>98.1</v>
      </c>
      <c r="C16" s="9">
        <v>100.3</v>
      </c>
      <c r="D16" s="9">
        <v>98.6</v>
      </c>
      <c r="E16" s="9">
        <v>105.5</v>
      </c>
      <c r="F16" s="9">
        <v>96</v>
      </c>
      <c r="G16" s="9">
        <v>102</v>
      </c>
      <c r="H16" s="9">
        <v>93</v>
      </c>
      <c r="I16" s="9">
        <v>98.6</v>
      </c>
      <c r="J16" s="9">
        <v>92.9</v>
      </c>
      <c r="K16" s="9">
        <v>98.3</v>
      </c>
      <c r="L16" s="9">
        <v>97.7</v>
      </c>
      <c r="M16" s="9">
        <v>95.6</v>
      </c>
      <c r="N16" s="78">
        <v>99</v>
      </c>
    </row>
    <row r="17" spans="1:14" ht="13.5" customHeight="1">
      <c r="A17" s="2">
        <v>2005</v>
      </c>
      <c r="B17" s="9">
        <v>100</v>
      </c>
      <c r="C17" s="9">
        <v>100</v>
      </c>
      <c r="D17" s="9">
        <v>100</v>
      </c>
      <c r="E17" s="9">
        <v>100</v>
      </c>
      <c r="F17" s="9">
        <v>100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  <c r="L17" s="9">
        <v>100</v>
      </c>
      <c r="M17" s="9">
        <v>100</v>
      </c>
      <c r="N17" s="78">
        <v>100</v>
      </c>
    </row>
    <row r="18" spans="1:14" ht="13.5" customHeight="1">
      <c r="A18" s="2">
        <v>2006</v>
      </c>
      <c r="B18" s="9">
        <v>102.5</v>
      </c>
      <c r="C18" s="9">
        <v>100.9</v>
      </c>
      <c r="D18" s="9">
        <v>101.1</v>
      </c>
      <c r="E18" s="9">
        <v>94</v>
      </c>
      <c r="F18" s="9">
        <v>106.3</v>
      </c>
      <c r="G18" s="9">
        <v>98.7</v>
      </c>
      <c r="H18" s="9">
        <v>104.8</v>
      </c>
      <c r="I18" s="9">
        <v>101.6</v>
      </c>
      <c r="J18" s="9">
        <v>106.8</v>
      </c>
      <c r="K18" s="9">
        <v>101.5</v>
      </c>
      <c r="L18" s="9">
        <v>103.5</v>
      </c>
      <c r="M18" s="9">
        <v>102.6</v>
      </c>
      <c r="N18" s="78">
        <v>101.9</v>
      </c>
    </row>
    <row r="19" spans="1:14" ht="13.5" customHeight="1">
      <c r="A19" s="2">
        <v>2007</v>
      </c>
      <c r="B19" s="9">
        <v>105.4</v>
      </c>
      <c r="C19" s="9">
        <v>105.6</v>
      </c>
      <c r="D19" s="9">
        <v>111.5</v>
      </c>
      <c r="E19" s="9">
        <v>93.3</v>
      </c>
      <c r="F19" s="9">
        <v>109.9</v>
      </c>
      <c r="G19" s="9">
        <v>98.6</v>
      </c>
      <c r="H19" s="9">
        <v>108.6</v>
      </c>
      <c r="I19" s="9">
        <v>102</v>
      </c>
      <c r="J19" s="9">
        <v>106.8</v>
      </c>
      <c r="K19" s="9">
        <v>101.5</v>
      </c>
      <c r="L19" s="9">
        <v>106</v>
      </c>
      <c r="M19" s="9">
        <v>105.5</v>
      </c>
      <c r="N19" s="78">
        <v>104</v>
      </c>
    </row>
    <row r="20" spans="1:14" ht="13.5" customHeight="1">
      <c r="A20" s="2">
        <v>2008</v>
      </c>
      <c r="B20" s="9">
        <v>112.1</v>
      </c>
      <c r="C20" s="9">
        <v>114.2</v>
      </c>
      <c r="D20" s="9">
        <v>122.5</v>
      </c>
      <c r="E20" s="9">
        <v>92.3</v>
      </c>
      <c r="F20" s="9">
        <v>121.2</v>
      </c>
      <c r="G20" s="9">
        <v>99</v>
      </c>
      <c r="H20" s="9">
        <v>142.8</v>
      </c>
      <c r="I20" s="9">
        <v>104.4</v>
      </c>
      <c r="J20" s="9">
        <v>103.9</v>
      </c>
      <c r="K20" s="9">
        <v>102.3</v>
      </c>
      <c r="L20" s="9">
        <v>108.9</v>
      </c>
      <c r="M20" s="9">
        <v>113</v>
      </c>
      <c r="N20" s="78">
        <v>108.9</v>
      </c>
    </row>
    <row r="21" spans="1:14" ht="13.5" customHeight="1">
      <c r="A21" s="2">
        <v>2009</v>
      </c>
      <c r="B21" s="9">
        <v>113.3</v>
      </c>
      <c r="C21" s="9">
        <v>109.7</v>
      </c>
      <c r="D21" s="9">
        <v>130.4</v>
      </c>
      <c r="E21" s="9">
        <v>89.9</v>
      </c>
      <c r="F21" s="9">
        <v>129.9</v>
      </c>
      <c r="G21" s="9">
        <v>98.4</v>
      </c>
      <c r="H21" s="9">
        <v>138.1</v>
      </c>
      <c r="I21" s="9">
        <v>98.3</v>
      </c>
      <c r="J21" s="9">
        <v>99.1</v>
      </c>
      <c r="K21" s="9">
        <v>101.4</v>
      </c>
      <c r="L21" s="9">
        <v>111.8</v>
      </c>
      <c r="M21" s="9">
        <v>115.5</v>
      </c>
      <c r="N21" s="78">
        <v>111</v>
      </c>
    </row>
    <row r="22" spans="1:14" ht="13.5" customHeight="1">
      <c r="A22" s="2">
        <v>2010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8"/>
    </row>
    <row r="23" spans="1:14" ht="13.5" customHeight="1" hidden="1">
      <c r="A23" s="2" t="s">
        <v>27</v>
      </c>
      <c r="B23" s="9">
        <v>97.5</v>
      </c>
      <c r="C23" s="9">
        <v>101.3</v>
      </c>
      <c r="D23" s="9">
        <v>96.4</v>
      </c>
      <c r="E23" s="9">
        <v>106.9</v>
      </c>
      <c r="F23" s="9">
        <v>95.6</v>
      </c>
      <c r="G23" s="9">
        <v>103</v>
      </c>
      <c r="H23" s="9">
        <v>90.6</v>
      </c>
      <c r="I23" s="9">
        <v>97.7</v>
      </c>
      <c r="J23" s="9">
        <v>94.9</v>
      </c>
      <c r="K23" s="9">
        <v>96.5</v>
      </c>
      <c r="L23" s="9">
        <v>95.8</v>
      </c>
      <c r="M23" s="9">
        <v>91.9</v>
      </c>
      <c r="N23" s="80">
        <v>97.2</v>
      </c>
    </row>
    <row r="24" spans="1:14" ht="13.5" customHeight="1" hidden="1">
      <c r="A24" s="2" t="s">
        <v>16</v>
      </c>
      <c r="B24" s="9">
        <v>97.7</v>
      </c>
      <c r="C24" s="9">
        <v>101</v>
      </c>
      <c r="D24" s="9">
        <v>96.5</v>
      </c>
      <c r="E24" s="9">
        <v>106</v>
      </c>
      <c r="F24" s="9">
        <v>95.9</v>
      </c>
      <c r="G24" s="9">
        <v>102.8</v>
      </c>
      <c r="H24" s="9">
        <v>90.9</v>
      </c>
      <c r="I24" s="9">
        <v>97.7</v>
      </c>
      <c r="J24" s="9">
        <v>94</v>
      </c>
      <c r="K24" s="9">
        <v>97.7</v>
      </c>
      <c r="L24" s="9">
        <v>96.2</v>
      </c>
      <c r="M24" s="9">
        <v>92.1</v>
      </c>
      <c r="N24" s="80">
        <v>97.9</v>
      </c>
    </row>
    <row r="25" spans="1:14" ht="13.5" customHeight="1" hidden="1">
      <c r="A25" s="2" t="s">
        <v>17</v>
      </c>
      <c r="B25" s="9">
        <v>97.7</v>
      </c>
      <c r="C25" s="9">
        <v>101.1</v>
      </c>
      <c r="D25" s="9">
        <v>96.6</v>
      </c>
      <c r="E25" s="9">
        <v>106</v>
      </c>
      <c r="F25" s="9">
        <v>96</v>
      </c>
      <c r="G25" s="9">
        <v>102.7</v>
      </c>
      <c r="H25" s="9">
        <v>91.3</v>
      </c>
      <c r="I25" s="9">
        <v>98.7</v>
      </c>
      <c r="J25" s="9">
        <v>94</v>
      </c>
      <c r="K25" s="9">
        <v>96.7</v>
      </c>
      <c r="L25" s="9">
        <v>96.1</v>
      </c>
      <c r="M25" s="9">
        <v>92.4</v>
      </c>
      <c r="N25" s="80">
        <v>98.4</v>
      </c>
    </row>
    <row r="26" spans="1:14" ht="13.5" customHeight="1" hidden="1">
      <c r="A26" s="2" t="s">
        <v>18</v>
      </c>
      <c r="B26" s="9">
        <v>97.7</v>
      </c>
      <c r="C26" s="9">
        <v>101.4</v>
      </c>
      <c r="D26" s="9">
        <v>97.2</v>
      </c>
      <c r="E26" s="9">
        <v>106.1</v>
      </c>
      <c r="F26" s="9">
        <v>95.6</v>
      </c>
      <c r="G26" s="9">
        <v>102.7</v>
      </c>
      <c r="H26" s="9">
        <v>91.6</v>
      </c>
      <c r="I26" s="9">
        <v>98.7</v>
      </c>
      <c r="J26" s="9">
        <v>93.9</v>
      </c>
      <c r="K26" s="9">
        <v>96.1</v>
      </c>
      <c r="L26" s="9">
        <v>96.1</v>
      </c>
      <c r="M26" s="9">
        <v>92.6</v>
      </c>
      <c r="N26" s="80">
        <v>98.3</v>
      </c>
    </row>
    <row r="27" spans="1:14" ht="13.5" customHeight="1" hidden="1">
      <c r="A27" s="2" t="s">
        <v>21</v>
      </c>
      <c r="B27" s="9">
        <v>98.2</v>
      </c>
      <c r="C27" s="9">
        <v>101</v>
      </c>
      <c r="D27" s="9">
        <v>98.8</v>
      </c>
      <c r="E27" s="9">
        <v>106.2</v>
      </c>
      <c r="F27" s="9">
        <v>95.3</v>
      </c>
      <c r="G27" s="9">
        <v>102.2</v>
      </c>
      <c r="H27" s="9">
        <v>93.5</v>
      </c>
      <c r="I27" s="9">
        <v>99.9</v>
      </c>
      <c r="J27" s="9">
        <v>92.8</v>
      </c>
      <c r="K27" s="9">
        <v>96.6</v>
      </c>
      <c r="L27" s="9">
        <v>96.4</v>
      </c>
      <c r="M27" s="9">
        <v>96.3</v>
      </c>
      <c r="N27" s="80">
        <v>99.3</v>
      </c>
    </row>
    <row r="28" spans="1:14" ht="13.5" customHeight="1" hidden="1">
      <c r="A28" s="2" t="s">
        <v>20</v>
      </c>
      <c r="B28" s="9">
        <v>98.4</v>
      </c>
      <c r="C28" s="9">
        <v>101</v>
      </c>
      <c r="D28" s="9">
        <v>99.4</v>
      </c>
      <c r="E28" s="9">
        <v>106.2</v>
      </c>
      <c r="F28" s="9">
        <v>95.3</v>
      </c>
      <c r="G28" s="9">
        <v>102.2</v>
      </c>
      <c r="H28" s="9">
        <v>93.8</v>
      </c>
      <c r="I28" s="9">
        <v>99.4</v>
      </c>
      <c r="J28" s="9">
        <v>92.7</v>
      </c>
      <c r="K28" s="9">
        <v>98</v>
      </c>
      <c r="L28" s="9">
        <v>96.3</v>
      </c>
      <c r="M28" s="9">
        <v>96.6</v>
      </c>
      <c r="N28" s="80">
        <v>99.6</v>
      </c>
    </row>
    <row r="29" spans="1:14" ht="13.5" customHeight="1" hidden="1">
      <c r="A29" s="2" t="s">
        <v>19</v>
      </c>
      <c r="B29" s="9">
        <v>98.7</v>
      </c>
      <c r="C29" s="9">
        <v>100.3</v>
      </c>
      <c r="D29" s="9">
        <v>99.7</v>
      </c>
      <c r="E29" s="9">
        <v>104.7</v>
      </c>
      <c r="F29" s="9">
        <v>95.6</v>
      </c>
      <c r="G29" s="9">
        <v>101.9</v>
      </c>
      <c r="H29" s="9">
        <v>94</v>
      </c>
      <c r="I29" s="9">
        <v>99.1</v>
      </c>
      <c r="J29" s="9">
        <v>92.6</v>
      </c>
      <c r="K29" s="9">
        <v>103.3</v>
      </c>
      <c r="L29" s="9">
        <v>96.3</v>
      </c>
      <c r="M29" s="9">
        <v>96.7</v>
      </c>
      <c r="N29" s="80">
        <v>99.7</v>
      </c>
    </row>
    <row r="30" spans="1:14" ht="13.5" customHeight="1" hidden="1">
      <c r="A30" s="2" t="s">
        <v>22</v>
      </c>
      <c r="B30" s="9">
        <v>98.7</v>
      </c>
      <c r="C30" s="9">
        <v>99.4</v>
      </c>
      <c r="D30" s="9">
        <v>99.9</v>
      </c>
      <c r="E30" s="9">
        <v>103.7</v>
      </c>
      <c r="F30" s="9">
        <v>95.7</v>
      </c>
      <c r="G30" s="9">
        <v>101.7</v>
      </c>
      <c r="H30" s="9">
        <v>94.2</v>
      </c>
      <c r="I30" s="9">
        <v>99</v>
      </c>
      <c r="J30" s="9">
        <v>91.5</v>
      </c>
      <c r="K30" s="9">
        <v>105.2</v>
      </c>
      <c r="L30" s="9">
        <v>96.3</v>
      </c>
      <c r="M30" s="9">
        <v>96.8</v>
      </c>
      <c r="N30" s="80">
        <v>99.6</v>
      </c>
    </row>
    <row r="31" spans="1:14" ht="13.5" customHeight="1" hidden="1">
      <c r="A31" s="2" t="s">
        <v>23</v>
      </c>
      <c r="B31" s="9">
        <v>97.9</v>
      </c>
      <c r="C31" s="9">
        <v>98.7</v>
      </c>
      <c r="D31" s="9">
        <v>99.8</v>
      </c>
      <c r="E31" s="9">
        <v>104.1</v>
      </c>
      <c r="F31" s="9">
        <v>95.9</v>
      </c>
      <c r="G31" s="9">
        <v>101.5</v>
      </c>
      <c r="H31" s="9">
        <v>94.6</v>
      </c>
      <c r="I31" s="9">
        <v>98.3</v>
      </c>
      <c r="J31" s="9">
        <v>91.3</v>
      </c>
      <c r="K31" s="9">
        <v>97.9</v>
      </c>
      <c r="L31" s="9">
        <v>100.7</v>
      </c>
      <c r="M31" s="9">
        <v>97.6</v>
      </c>
      <c r="N31" s="80">
        <v>99.5</v>
      </c>
    </row>
    <row r="32" spans="1:14" ht="13.5" customHeight="1" hidden="1">
      <c r="A32" s="2" t="s">
        <v>24</v>
      </c>
      <c r="B32" s="9">
        <v>98.4</v>
      </c>
      <c r="C32" s="9">
        <v>98.7</v>
      </c>
      <c r="D32" s="9">
        <v>99.7</v>
      </c>
      <c r="E32" s="9">
        <v>105.4</v>
      </c>
      <c r="F32" s="9">
        <v>97.1</v>
      </c>
      <c r="G32" s="9">
        <v>101.4</v>
      </c>
      <c r="H32" s="9">
        <v>94</v>
      </c>
      <c r="I32" s="9">
        <v>98.8</v>
      </c>
      <c r="J32" s="9">
        <v>92.6</v>
      </c>
      <c r="K32" s="9">
        <v>97.4</v>
      </c>
      <c r="L32" s="9">
        <v>100.9</v>
      </c>
      <c r="M32" s="9">
        <v>98</v>
      </c>
      <c r="N32" s="80">
        <v>99.4</v>
      </c>
    </row>
    <row r="33" spans="1:14" ht="13.5" customHeight="1" hidden="1">
      <c r="A33" s="2" t="s">
        <v>25</v>
      </c>
      <c r="B33" s="9">
        <v>98.4</v>
      </c>
      <c r="C33" s="9">
        <v>98.8</v>
      </c>
      <c r="D33" s="9">
        <v>99.6</v>
      </c>
      <c r="E33" s="9">
        <v>105.6</v>
      </c>
      <c r="F33" s="9">
        <v>97.1</v>
      </c>
      <c r="G33" s="9">
        <v>101.2</v>
      </c>
      <c r="H33" s="9">
        <v>93.7</v>
      </c>
      <c r="I33" s="9">
        <v>98.5</v>
      </c>
      <c r="J33" s="9">
        <v>92.5</v>
      </c>
      <c r="K33" s="9">
        <v>97</v>
      </c>
      <c r="L33" s="9">
        <v>100.9</v>
      </c>
      <c r="M33" s="9">
        <v>98.2</v>
      </c>
      <c r="N33" s="80">
        <v>99.6</v>
      </c>
    </row>
    <row r="34" spans="1:14" ht="13.5" customHeight="1" hidden="1">
      <c r="A34" s="2" t="s">
        <v>26</v>
      </c>
      <c r="B34" s="9">
        <v>98.4</v>
      </c>
      <c r="C34" s="9">
        <v>100.5</v>
      </c>
      <c r="D34" s="9">
        <v>99.2</v>
      </c>
      <c r="E34" s="9">
        <v>105.6</v>
      </c>
      <c r="F34" s="9">
        <v>97.1</v>
      </c>
      <c r="G34" s="9">
        <v>101.1</v>
      </c>
      <c r="H34" s="9">
        <v>93.7</v>
      </c>
      <c r="I34" s="9">
        <v>97</v>
      </c>
      <c r="J34" s="9">
        <v>92.4</v>
      </c>
      <c r="K34" s="9">
        <v>96.9</v>
      </c>
      <c r="L34" s="9">
        <v>100.9</v>
      </c>
      <c r="M34" s="9">
        <v>98.3</v>
      </c>
      <c r="N34" s="80">
        <v>99.6</v>
      </c>
    </row>
    <row r="35" spans="1:14" ht="13.5" customHeight="1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0"/>
    </row>
    <row r="36" spans="1:14" ht="13.5" customHeight="1">
      <c r="A36" s="2" t="s">
        <v>35</v>
      </c>
      <c r="B36" s="9">
        <v>99.1</v>
      </c>
      <c r="C36" s="9">
        <v>100.8</v>
      </c>
      <c r="D36" s="9">
        <v>100.1</v>
      </c>
      <c r="E36" s="9">
        <v>102.4</v>
      </c>
      <c r="F36" s="9">
        <v>99</v>
      </c>
      <c r="G36" s="9">
        <v>100.8</v>
      </c>
      <c r="H36" s="9">
        <v>97.5</v>
      </c>
      <c r="I36" s="9">
        <v>96</v>
      </c>
      <c r="J36" s="9">
        <v>92.4</v>
      </c>
      <c r="K36" s="9">
        <v>98.7</v>
      </c>
      <c r="L36" s="9">
        <v>98.1</v>
      </c>
      <c r="M36" s="9">
        <v>98.9</v>
      </c>
      <c r="N36" s="80">
        <v>99.6</v>
      </c>
    </row>
    <row r="37" spans="1:14" ht="13.5" customHeight="1">
      <c r="A37" s="2" t="s">
        <v>16</v>
      </c>
      <c r="B37" s="9">
        <v>99.3</v>
      </c>
      <c r="C37" s="9">
        <v>100.8</v>
      </c>
      <c r="D37" s="9">
        <v>100.3</v>
      </c>
      <c r="E37" s="9">
        <v>101.2</v>
      </c>
      <c r="F37" s="9">
        <v>99.1</v>
      </c>
      <c r="G37" s="9">
        <v>100.6</v>
      </c>
      <c r="H37" s="9">
        <v>98</v>
      </c>
      <c r="I37" s="9">
        <v>95.8</v>
      </c>
      <c r="J37" s="9">
        <v>91.8</v>
      </c>
      <c r="K37" s="9">
        <v>100.1</v>
      </c>
      <c r="L37" s="9">
        <v>98.8</v>
      </c>
      <c r="M37" s="9">
        <v>99.4</v>
      </c>
      <c r="N37" s="80">
        <v>100.1</v>
      </c>
    </row>
    <row r="38" spans="1:14" ht="13.5" customHeight="1">
      <c r="A38" s="2" t="s">
        <v>17</v>
      </c>
      <c r="B38" s="9">
        <v>99.2</v>
      </c>
      <c r="C38" s="9">
        <v>100.7</v>
      </c>
      <c r="D38" s="9">
        <v>100.2</v>
      </c>
      <c r="E38" s="9">
        <v>101</v>
      </c>
      <c r="F38" s="9">
        <v>99.3</v>
      </c>
      <c r="G38" s="9">
        <v>100.5</v>
      </c>
      <c r="H38" s="9">
        <v>98.4</v>
      </c>
      <c r="I38" s="9">
        <v>96.2</v>
      </c>
      <c r="J38" s="9">
        <v>91.8</v>
      </c>
      <c r="K38" s="9">
        <v>98.9</v>
      </c>
      <c r="L38" s="9">
        <v>98.9</v>
      </c>
      <c r="M38" s="9">
        <v>99.6</v>
      </c>
      <c r="N38" s="80">
        <v>100.1</v>
      </c>
    </row>
    <row r="39" spans="1:14" ht="13.5" customHeight="1">
      <c r="A39" s="2" t="s">
        <v>18</v>
      </c>
      <c r="B39" s="9">
        <v>99.3</v>
      </c>
      <c r="C39" s="9">
        <v>100.5</v>
      </c>
      <c r="D39" s="9">
        <v>99.8</v>
      </c>
      <c r="E39" s="9">
        <v>101.3</v>
      </c>
      <c r="F39" s="9">
        <v>99.1</v>
      </c>
      <c r="G39" s="9">
        <v>100.3</v>
      </c>
      <c r="H39" s="9">
        <v>98.9</v>
      </c>
      <c r="I39" s="9">
        <v>98.7</v>
      </c>
      <c r="J39" s="9">
        <v>91.7</v>
      </c>
      <c r="K39" s="9">
        <v>97.9</v>
      </c>
      <c r="L39" s="9">
        <v>98.9</v>
      </c>
      <c r="M39" s="9">
        <v>99.8</v>
      </c>
      <c r="N39" s="80">
        <v>100.1</v>
      </c>
    </row>
    <row r="40" spans="1:14" ht="13.5" customHeight="1">
      <c r="A40" s="2" t="s">
        <v>21</v>
      </c>
      <c r="B40" s="9">
        <v>99.5</v>
      </c>
      <c r="C40" s="9">
        <v>101.2</v>
      </c>
      <c r="D40" s="9">
        <v>99.8</v>
      </c>
      <c r="E40" s="9">
        <v>101.3</v>
      </c>
      <c r="F40" s="9">
        <v>99.1</v>
      </c>
      <c r="G40" s="9">
        <v>100.2</v>
      </c>
      <c r="H40" s="9">
        <v>100.3</v>
      </c>
      <c r="I40" s="9">
        <v>98.8</v>
      </c>
      <c r="J40" s="9">
        <v>91.6</v>
      </c>
      <c r="K40" s="9">
        <v>98.3</v>
      </c>
      <c r="L40" s="9">
        <v>98.9</v>
      </c>
      <c r="M40" s="9">
        <v>99.8</v>
      </c>
      <c r="N40" s="80">
        <v>100</v>
      </c>
    </row>
    <row r="41" spans="1:14" ht="13.5" customHeight="1">
      <c r="A41" s="2" t="s">
        <v>20</v>
      </c>
      <c r="B41" s="9">
        <v>100.1</v>
      </c>
      <c r="C41" s="9">
        <v>101.4</v>
      </c>
      <c r="D41" s="9">
        <v>100</v>
      </c>
      <c r="E41" s="9">
        <v>101.1</v>
      </c>
      <c r="F41" s="9">
        <v>99.2</v>
      </c>
      <c r="G41" s="9">
        <v>100</v>
      </c>
      <c r="H41" s="9">
        <v>101.1</v>
      </c>
      <c r="I41" s="9">
        <v>99.6</v>
      </c>
      <c r="J41" s="9">
        <v>105.9</v>
      </c>
      <c r="K41" s="9">
        <v>98.9</v>
      </c>
      <c r="L41" s="9">
        <v>98.8</v>
      </c>
      <c r="M41" s="9">
        <v>99.8</v>
      </c>
      <c r="N41" s="80">
        <v>99.9</v>
      </c>
    </row>
    <row r="42" spans="1:14" ht="13.5" customHeight="1">
      <c r="A42" s="2" t="s">
        <v>19</v>
      </c>
      <c r="B42" s="9">
        <v>100.3</v>
      </c>
      <c r="C42" s="9">
        <v>99.6</v>
      </c>
      <c r="D42" s="9">
        <v>99.9</v>
      </c>
      <c r="E42" s="9">
        <v>99.4</v>
      </c>
      <c r="F42" s="9">
        <v>99.6</v>
      </c>
      <c r="G42" s="9">
        <v>99.8</v>
      </c>
      <c r="H42" s="9">
        <v>101.1</v>
      </c>
      <c r="I42" s="9">
        <v>101.1</v>
      </c>
      <c r="J42" s="9">
        <v>106.2</v>
      </c>
      <c r="K42" s="9">
        <v>104.1</v>
      </c>
      <c r="L42" s="9">
        <v>98.8</v>
      </c>
      <c r="M42" s="9">
        <v>99.6</v>
      </c>
      <c r="N42" s="80">
        <v>99.9</v>
      </c>
    </row>
    <row r="43" spans="1:14" ht="13.5" customHeight="1">
      <c r="A43" s="2" t="s">
        <v>22</v>
      </c>
      <c r="B43" s="9">
        <v>100.3</v>
      </c>
      <c r="C43" s="9">
        <v>98.7</v>
      </c>
      <c r="D43" s="9">
        <v>99.9</v>
      </c>
      <c r="E43" s="9">
        <v>98</v>
      </c>
      <c r="F43" s="9">
        <v>99.7</v>
      </c>
      <c r="G43" s="9">
        <v>99.7</v>
      </c>
      <c r="H43" s="9">
        <v>101.3</v>
      </c>
      <c r="I43" s="9">
        <v>101.2</v>
      </c>
      <c r="J43" s="9">
        <v>106.2</v>
      </c>
      <c r="K43" s="9">
        <v>106.1</v>
      </c>
      <c r="L43" s="9">
        <v>98.8</v>
      </c>
      <c r="M43" s="9">
        <v>99.6</v>
      </c>
      <c r="N43" s="80">
        <v>99.9</v>
      </c>
    </row>
    <row r="44" spans="1:14" ht="13.5" customHeight="1">
      <c r="A44" s="2" t="s">
        <v>23</v>
      </c>
      <c r="B44" s="9">
        <v>100.1</v>
      </c>
      <c r="C44" s="9">
        <v>98.5</v>
      </c>
      <c r="D44" s="9">
        <v>99.8</v>
      </c>
      <c r="E44" s="9">
        <v>98.1</v>
      </c>
      <c r="F44" s="9">
        <v>99.8</v>
      </c>
      <c r="G44" s="9">
        <v>99.5</v>
      </c>
      <c r="H44" s="9">
        <v>101.8</v>
      </c>
      <c r="I44" s="9">
        <v>104.9</v>
      </c>
      <c r="J44" s="9">
        <v>105.6</v>
      </c>
      <c r="K44" s="9">
        <v>98.9</v>
      </c>
      <c r="L44" s="9">
        <v>102.1</v>
      </c>
      <c r="M44" s="9">
        <v>100.6</v>
      </c>
      <c r="N44" s="80">
        <v>99.9</v>
      </c>
    </row>
    <row r="45" spans="1:14" ht="13.5" customHeight="1">
      <c r="A45" s="2" t="s">
        <v>24</v>
      </c>
      <c r="B45" s="9">
        <v>100.9</v>
      </c>
      <c r="C45" s="9">
        <v>99</v>
      </c>
      <c r="D45" s="9">
        <v>99.9</v>
      </c>
      <c r="E45" s="9">
        <v>98.7</v>
      </c>
      <c r="F45" s="9">
        <v>102</v>
      </c>
      <c r="G45" s="9">
        <v>99.5</v>
      </c>
      <c r="H45" s="9">
        <v>100.9</v>
      </c>
      <c r="I45" s="9">
        <v>104.4</v>
      </c>
      <c r="J45" s="9">
        <v>105.6</v>
      </c>
      <c r="K45" s="9">
        <v>99.9</v>
      </c>
      <c r="L45" s="9">
        <v>102.7</v>
      </c>
      <c r="M45" s="9">
        <v>100.9</v>
      </c>
      <c r="N45" s="80">
        <v>100</v>
      </c>
    </row>
    <row r="46" spans="1:14" ht="13.5" customHeight="1">
      <c r="A46" s="2" t="s">
        <v>25</v>
      </c>
      <c r="B46" s="9">
        <v>100.7</v>
      </c>
      <c r="C46" s="9">
        <v>99.2</v>
      </c>
      <c r="D46" s="9">
        <v>99.8</v>
      </c>
      <c r="E46" s="9">
        <v>98.9</v>
      </c>
      <c r="F46" s="9">
        <v>102</v>
      </c>
      <c r="G46" s="9">
        <v>99.4</v>
      </c>
      <c r="H46" s="9">
        <v>100.6</v>
      </c>
      <c r="I46" s="9">
        <v>102.6</v>
      </c>
      <c r="J46" s="9">
        <v>105.4</v>
      </c>
      <c r="K46" s="9">
        <v>99.4</v>
      </c>
      <c r="L46" s="9">
        <v>102.7</v>
      </c>
      <c r="M46" s="9">
        <v>100.9</v>
      </c>
      <c r="N46" s="80">
        <v>100.1</v>
      </c>
    </row>
    <row r="47" spans="1:14" ht="13.5" customHeight="1">
      <c r="A47" s="2" t="s">
        <v>26</v>
      </c>
      <c r="B47" s="9">
        <v>100.6</v>
      </c>
      <c r="C47" s="9">
        <v>99.6</v>
      </c>
      <c r="D47" s="9">
        <v>99.9</v>
      </c>
      <c r="E47" s="9">
        <v>98.6</v>
      </c>
      <c r="F47" s="9">
        <v>102</v>
      </c>
      <c r="G47" s="9">
        <v>99.3</v>
      </c>
      <c r="H47" s="9">
        <v>100.6</v>
      </c>
      <c r="I47" s="9">
        <v>100.5</v>
      </c>
      <c r="J47" s="9">
        <v>105.4</v>
      </c>
      <c r="K47" s="9">
        <v>99.3</v>
      </c>
      <c r="L47" s="9">
        <v>102.7</v>
      </c>
      <c r="M47" s="9">
        <v>100.9</v>
      </c>
      <c r="N47" s="80">
        <v>100.1</v>
      </c>
    </row>
    <row r="48" spans="1:14" ht="13.5" customHeight="1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80"/>
    </row>
    <row r="49" spans="1:14" ht="13.5" customHeight="1">
      <c r="A49" s="2" t="s">
        <v>36</v>
      </c>
      <c r="B49" s="9">
        <v>102</v>
      </c>
      <c r="C49" s="9">
        <v>100.4</v>
      </c>
      <c r="D49" s="9">
        <v>100.9</v>
      </c>
      <c r="E49" s="9">
        <v>96.3</v>
      </c>
      <c r="F49" s="9">
        <v>105.8</v>
      </c>
      <c r="G49" s="9">
        <v>99.1</v>
      </c>
      <c r="H49" s="9">
        <v>101.7</v>
      </c>
      <c r="I49" s="9">
        <v>100.2</v>
      </c>
      <c r="J49" s="9">
        <v>106</v>
      </c>
      <c r="K49" s="9">
        <v>100.7</v>
      </c>
      <c r="L49" s="9">
        <v>102.6</v>
      </c>
      <c r="M49" s="9">
        <v>101.6</v>
      </c>
      <c r="N49" s="80">
        <v>100.9</v>
      </c>
    </row>
    <row r="50" spans="1:14" ht="13.5" customHeight="1">
      <c r="A50" s="2" t="s">
        <v>16</v>
      </c>
      <c r="B50" s="9">
        <v>102.1</v>
      </c>
      <c r="C50" s="9">
        <v>100.2</v>
      </c>
      <c r="D50" s="9">
        <v>101.1</v>
      </c>
      <c r="E50" s="9">
        <v>95.2</v>
      </c>
      <c r="F50" s="9">
        <v>106.1</v>
      </c>
      <c r="G50" s="9">
        <v>99.1</v>
      </c>
      <c r="H50" s="9">
        <v>102</v>
      </c>
      <c r="I50" s="9">
        <v>100.4</v>
      </c>
      <c r="J50" s="9">
        <v>104</v>
      </c>
      <c r="K50" s="9">
        <v>101.8</v>
      </c>
      <c r="L50" s="9">
        <v>102.7</v>
      </c>
      <c r="M50" s="9">
        <v>101.9</v>
      </c>
      <c r="N50" s="80">
        <v>101.4</v>
      </c>
    </row>
    <row r="51" spans="1:14" ht="13.5" customHeight="1">
      <c r="A51" s="2" t="s">
        <v>17</v>
      </c>
      <c r="B51" s="9">
        <v>102</v>
      </c>
      <c r="C51" s="9">
        <v>100</v>
      </c>
      <c r="D51" s="9">
        <v>101.1</v>
      </c>
      <c r="E51" s="9">
        <v>94.9</v>
      </c>
      <c r="F51" s="9">
        <v>106.1</v>
      </c>
      <c r="G51" s="9">
        <v>98.9</v>
      </c>
      <c r="H51" s="9">
        <v>102.8</v>
      </c>
      <c r="I51" s="9">
        <v>100.2</v>
      </c>
      <c r="J51" s="9">
        <v>104</v>
      </c>
      <c r="K51" s="9">
        <v>100.7</v>
      </c>
      <c r="L51" s="9">
        <v>102.6</v>
      </c>
      <c r="M51" s="9">
        <v>102</v>
      </c>
      <c r="N51" s="80">
        <v>101.6</v>
      </c>
    </row>
    <row r="52" spans="1:14" ht="13.5" customHeight="1">
      <c r="A52" s="2" t="s">
        <v>18</v>
      </c>
      <c r="B52" s="9">
        <v>102.1</v>
      </c>
      <c r="C52" s="9">
        <v>100.2</v>
      </c>
      <c r="D52" s="9">
        <v>100.9</v>
      </c>
      <c r="E52" s="9">
        <v>95.1</v>
      </c>
      <c r="F52" s="9">
        <v>106.3</v>
      </c>
      <c r="G52" s="9">
        <v>98.9</v>
      </c>
      <c r="H52" s="9">
        <v>103.1</v>
      </c>
      <c r="I52" s="9">
        <v>101.7</v>
      </c>
      <c r="J52" s="9">
        <v>101.7</v>
      </c>
      <c r="K52" s="9">
        <v>100.1</v>
      </c>
      <c r="L52" s="9">
        <v>102.6</v>
      </c>
      <c r="M52" s="9">
        <v>102.2</v>
      </c>
      <c r="N52" s="80">
        <v>101.8</v>
      </c>
    </row>
    <row r="53" spans="1:14" ht="13.5" customHeight="1">
      <c r="A53" s="2" t="s">
        <v>21</v>
      </c>
      <c r="B53" s="9">
        <v>102.6</v>
      </c>
      <c r="C53" s="9">
        <v>100.9</v>
      </c>
      <c r="D53" s="9">
        <v>101.3</v>
      </c>
      <c r="E53" s="9">
        <v>94.9</v>
      </c>
      <c r="F53" s="9">
        <v>106.4</v>
      </c>
      <c r="G53" s="9">
        <v>98.8</v>
      </c>
      <c r="H53" s="9">
        <v>104.2</v>
      </c>
      <c r="I53" s="9">
        <v>102.9</v>
      </c>
      <c r="J53" s="9">
        <v>107.3</v>
      </c>
      <c r="K53" s="9">
        <v>100.4</v>
      </c>
      <c r="L53" s="9">
        <v>102.6</v>
      </c>
      <c r="M53" s="9">
        <v>102.4</v>
      </c>
      <c r="N53" s="80">
        <v>101.8</v>
      </c>
    </row>
    <row r="54" spans="1:14" ht="13.5" customHeight="1">
      <c r="A54" s="2" t="s">
        <v>20</v>
      </c>
      <c r="B54" s="9">
        <v>102.8</v>
      </c>
      <c r="C54" s="9">
        <v>102.3</v>
      </c>
      <c r="D54" s="9">
        <v>101.1</v>
      </c>
      <c r="E54" s="9">
        <v>94.4</v>
      </c>
      <c r="F54" s="9">
        <v>106.5</v>
      </c>
      <c r="G54" s="9">
        <v>98.6</v>
      </c>
      <c r="H54" s="9">
        <v>104.9</v>
      </c>
      <c r="I54" s="9">
        <v>102.8</v>
      </c>
      <c r="J54" s="9">
        <v>107.3</v>
      </c>
      <c r="K54" s="9">
        <v>100.3</v>
      </c>
      <c r="L54" s="9">
        <v>102.6</v>
      </c>
      <c r="M54" s="9">
        <v>102.5</v>
      </c>
      <c r="N54" s="80">
        <v>101.8</v>
      </c>
    </row>
    <row r="55" spans="1:14" ht="13.5" customHeight="1">
      <c r="A55" s="2" t="s">
        <v>19</v>
      </c>
      <c r="B55" s="9">
        <v>103.3</v>
      </c>
      <c r="C55" s="9">
        <v>102</v>
      </c>
      <c r="D55" s="9">
        <v>101.2</v>
      </c>
      <c r="E55" s="9">
        <v>92.4</v>
      </c>
      <c r="F55" s="9">
        <v>106.6</v>
      </c>
      <c r="G55" s="9">
        <v>98.4</v>
      </c>
      <c r="H55" s="9">
        <v>104.9</v>
      </c>
      <c r="I55" s="9">
        <v>103.6</v>
      </c>
      <c r="J55" s="9">
        <v>108.1</v>
      </c>
      <c r="K55" s="9">
        <v>105.5</v>
      </c>
      <c r="L55" s="9">
        <v>102.6</v>
      </c>
      <c r="M55" s="9">
        <v>102.7</v>
      </c>
      <c r="N55" s="80">
        <v>102.1</v>
      </c>
    </row>
    <row r="56" spans="1:14" ht="13.5" customHeight="1">
      <c r="A56" s="2" t="s">
        <v>22</v>
      </c>
      <c r="B56" s="9">
        <v>103.5</v>
      </c>
      <c r="C56" s="9">
        <v>101.2</v>
      </c>
      <c r="D56" s="9">
        <v>101.2</v>
      </c>
      <c r="E56" s="9">
        <v>92</v>
      </c>
      <c r="F56" s="9">
        <v>106.6</v>
      </c>
      <c r="G56" s="9">
        <v>98.4</v>
      </c>
      <c r="H56" s="9">
        <v>107.2</v>
      </c>
      <c r="I56" s="9">
        <v>103.8</v>
      </c>
      <c r="J56" s="9">
        <v>108.7</v>
      </c>
      <c r="K56" s="9">
        <v>108.1</v>
      </c>
      <c r="L56" s="9">
        <v>102.6</v>
      </c>
      <c r="M56" s="9">
        <v>102.9</v>
      </c>
      <c r="N56" s="80">
        <v>102.1</v>
      </c>
    </row>
    <row r="57" spans="1:14" ht="13.5" customHeight="1">
      <c r="A57" s="2" t="s">
        <v>23</v>
      </c>
      <c r="B57" s="9">
        <v>102.8</v>
      </c>
      <c r="C57" s="9">
        <v>101</v>
      </c>
      <c r="D57" s="9">
        <v>101.2</v>
      </c>
      <c r="E57" s="9">
        <v>92.4</v>
      </c>
      <c r="F57" s="9">
        <v>106.6</v>
      </c>
      <c r="G57" s="9">
        <v>98.4</v>
      </c>
      <c r="H57" s="9">
        <v>107.5</v>
      </c>
      <c r="I57" s="9">
        <v>102.8</v>
      </c>
      <c r="J57" s="9">
        <v>108.5</v>
      </c>
      <c r="K57" s="9">
        <v>101</v>
      </c>
      <c r="L57" s="9">
        <v>105.2</v>
      </c>
      <c r="M57" s="9">
        <v>103.1</v>
      </c>
      <c r="N57" s="80">
        <v>102.1</v>
      </c>
    </row>
    <row r="58" spans="1:14" ht="13.5" customHeight="1">
      <c r="A58" s="2" t="s">
        <v>24</v>
      </c>
      <c r="B58" s="9">
        <v>102.2</v>
      </c>
      <c r="C58" s="9">
        <v>100.3</v>
      </c>
      <c r="D58" s="9">
        <v>101.3</v>
      </c>
      <c r="E58" s="9">
        <v>93.2</v>
      </c>
      <c r="F58" s="9">
        <v>106</v>
      </c>
      <c r="G58" s="9">
        <v>98.4</v>
      </c>
      <c r="H58" s="9">
        <v>106.9</v>
      </c>
      <c r="I58" s="9">
        <v>101</v>
      </c>
      <c r="J58" s="9">
        <v>108.7</v>
      </c>
      <c r="K58" s="9">
        <v>100.2</v>
      </c>
      <c r="L58" s="9">
        <v>105.2</v>
      </c>
      <c r="M58" s="9">
        <v>103.2</v>
      </c>
      <c r="N58" s="80">
        <v>102.2</v>
      </c>
    </row>
    <row r="59" spans="1:14" ht="13.5" customHeight="1">
      <c r="A59" s="2" t="s">
        <v>25</v>
      </c>
      <c r="B59" s="9">
        <v>102.2</v>
      </c>
      <c r="C59" s="9">
        <v>100.4</v>
      </c>
      <c r="D59" s="9">
        <v>101.5</v>
      </c>
      <c r="E59" s="9">
        <v>93.6</v>
      </c>
      <c r="F59" s="9">
        <v>106</v>
      </c>
      <c r="G59" s="9">
        <v>98.6</v>
      </c>
      <c r="H59" s="9">
        <v>106.3</v>
      </c>
      <c r="I59" s="9">
        <v>100</v>
      </c>
      <c r="J59" s="9">
        <v>108.5</v>
      </c>
      <c r="K59" s="9">
        <v>99.5</v>
      </c>
      <c r="L59" s="9">
        <v>105.2</v>
      </c>
      <c r="M59" s="9">
        <v>103.3</v>
      </c>
      <c r="N59" s="80">
        <v>102.2</v>
      </c>
    </row>
    <row r="60" spans="1:14" ht="13.5" customHeight="1">
      <c r="A60" s="2" t="s">
        <v>26</v>
      </c>
      <c r="B60" s="9">
        <v>102.3</v>
      </c>
      <c r="C60" s="9">
        <v>101.5</v>
      </c>
      <c r="D60" s="9">
        <v>100.8</v>
      </c>
      <c r="E60" s="9">
        <v>94.1</v>
      </c>
      <c r="F60" s="9">
        <v>106</v>
      </c>
      <c r="G60" s="9">
        <v>98.6</v>
      </c>
      <c r="H60" s="9">
        <v>106.3</v>
      </c>
      <c r="I60" s="9">
        <v>99.8</v>
      </c>
      <c r="J60" s="9">
        <v>108.5</v>
      </c>
      <c r="K60" s="9">
        <v>99.7</v>
      </c>
      <c r="L60" s="9">
        <v>105.2</v>
      </c>
      <c r="M60" s="9">
        <v>103.5</v>
      </c>
      <c r="N60" s="80">
        <v>102.2</v>
      </c>
    </row>
    <row r="61" spans="1:14" ht="13.5" customHeight="1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80"/>
    </row>
    <row r="62" spans="1:14" ht="13.5" customHeight="1">
      <c r="A62" s="2" t="s">
        <v>37</v>
      </c>
      <c r="B62" s="9">
        <v>103.3</v>
      </c>
      <c r="C62" s="9">
        <v>103.1</v>
      </c>
      <c r="D62" s="9">
        <v>102.6</v>
      </c>
      <c r="E62" s="9">
        <v>92.7</v>
      </c>
      <c r="F62" s="9">
        <v>108.2</v>
      </c>
      <c r="G62" s="9">
        <v>98.5</v>
      </c>
      <c r="H62" s="9">
        <v>106.6</v>
      </c>
      <c r="I62" s="9">
        <v>99.2</v>
      </c>
      <c r="J62" s="9">
        <v>108.1</v>
      </c>
      <c r="K62" s="9">
        <v>101.5</v>
      </c>
      <c r="L62" s="9">
        <v>105.2</v>
      </c>
      <c r="M62" s="9">
        <v>104</v>
      </c>
      <c r="N62" s="78">
        <v>102.9</v>
      </c>
    </row>
    <row r="63" spans="1:14" ht="13.5" customHeight="1">
      <c r="A63" s="81" t="s">
        <v>16</v>
      </c>
      <c r="B63" s="9">
        <v>103.6</v>
      </c>
      <c r="C63" s="9">
        <v>103.2</v>
      </c>
      <c r="D63" s="9">
        <v>104.6</v>
      </c>
      <c r="E63" s="9">
        <v>92.7</v>
      </c>
      <c r="F63" s="9">
        <v>108.5</v>
      </c>
      <c r="G63" s="9">
        <v>98.4</v>
      </c>
      <c r="H63" s="9">
        <v>106.7</v>
      </c>
      <c r="I63" s="9">
        <v>98.4</v>
      </c>
      <c r="J63" s="9">
        <v>108</v>
      </c>
      <c r="K63" s="9">
        <v>102.3</v>
      </c>
      <c r="L63" s="9">
        <v>105.3</v>
      </c>
      <c r="M63" s="9">
        <v>104.2</v>
      </c>
      <c r="N63" s="80">
        <v>103.6</v>
      </c>
    </row>
    <row r="64" spans="1:14" ht="13.5" customHeight="1">
      <c r="A64" s="81" t="s">
        <v>17</v>
      </c>
      <c r="B64" s="9">
        <v>103.9</v>
      </c>
      <c r="C64" s="9">
        <v>103.3</v>
      </c>
      <c r="D64" s="9">
        <v>106.5</v>
      </c>
      <c r="E64" s="9">
        <v>93.2</v>
      </c>
      <c r="F64" s="9">
        <v>108.6</v>
      </c>
      <c r="G64" s="9">
        <v>98.4</v>
      </c>
      <c r="H64" s="9">
        <v>106.7</v>
      </c>
      <c r="I64" s="9">
        <v>99.6</v>
      </c>
      <c r="J64" s="9">
        <v>107.9</v>
      </c>
      <c r="K64" s="9">
        <v>101.4</v>
      </c>
      <c r="L64" s="9">
        <v>105.3</v>
      </c>
      <c r="M64" s="9">
        <v>104.4</v>
      </c>
      <c r="N64" s="80">
        <v>104</v>
      </c>
    </row>
    <row r="65" spans="1:14" ht="13.5" customHeight="1">
      <c r="A65" s="81" t="s">
        <v>18</v>
      </c>
      <c r="B65" s="9">
        <v>104.6</v>
      </c>
      <c r="C65" s="9">
        <v>105</v>
      </c>
      <c r="D65" s="9">
        <v>107.7</v>
      </c>
      <c r="E65" s="9">
        <v>94.3</v>
      </c>
      <c r="F65" s="9">
        <v>109</v>
      </c>
      <c r="G65" s="9">
        <v>98.6</v>
      </c>
      <c r="H65" s="9">
        <v>109.7</v>
      </c>
      <c r="I65" s="9">
        <v>100.9</v>
      </c>
      <c r="J65" s="9">
        <v>107.7</v>
      </c>
      <c r="K65" s="9">
        <v>100.9</v>
      </c>
      <c r="L65" s="9">
        <v>105.3</v>
      </c>
      <c r="M65" s="9">
        <v>104.7</v>
      </c>
      <c r="N65" s="78">
        <v>104.1</v>
      </c>
    </row>
    <row r="66" spans="1:14" ht="13.5" customHeight="1">
      <c r="A66" s="81" t="s">
        <v>21</v>
      </c>
      <c r="B66" s="9">
        <v>105</v>
      </c>
      <c r="C66" s="9">
        <v>104.8</v>
      </c>
      <c r="D66" s="9">
        <v>109.7</v>
      </c>
      <c r="E66" s="9">
        <v>94.5</v>
      </c>
      <c r="F66" s="9">
        <v>109.3</v>
      </c>
      <c r="G66" s="9">
        <v>98.7</v>
      </c>
      <c r="H66" s="9">
        <v>110.1</v>
      </c>
      <c r="I66" s="9">
        <v>102.3</v>
      </c>
      <c r="J66" s="9">
        <v>107.6</v>
      </c>
      <c r="K66" s="9">
        <v>100.8</v>
      </c>
      <c r="L66" s="9">
        <v>105.3</v>
      </c>
      <c r="M66" s="9">
        <v>105</v>
      </c>
      <c r="N66" s="78">
        <v>104.1</v>
      </c>
    </row>
    <row r="67" spans="1:14" ht="13.5" customHeight="1">
      <c r="A67" s="2" t="s">
        <v>20</v>
      </c>
      <c r="B67" s="9">
        <v>105.3</v>
      </c>
      <c r="C67" s="9">
        <v>105</v>
      </c>
      <c r="D67" s="9">
        <v>110.9</v>
      </c>
      <c r="E67" s="9">
        <v>94.4</v>
      </c>
      <c r="F67" s="9">
        <v>109.5</v>
      </c>
      <c r="G67" s="9">
        <v>98.6</v>
      </c>
      <c r="H67" s="9">
        <v>109.9</v>
      </c>
      <c r="I67" s="9">
        <v>102.9</v>
      </c>
      <c r="J67" s="9">
        <v>107.5</v>
      </c>
      <c r="K67" s="9">
        <v>101.1</v>
      </c>
      <c r="L67" s="9">
        <v>105.3</v>
      </c>
      <c r="M67" s="9">
        <v>105.3</v>
      </c>
      <c r="N67" s="78">
        <v>104</v>
      </c>
    </row>
    <row r="68" spans="1:14" ht="13.5" customHeight="1">
      <c r="A68" s="2" t="s">
        <v>19</v>
      </c>
      <c r="B68" s="9">
        <v>105.8</v>
      </c>
      <c r="C68" s="9">
        <v>104.5</v>
      </c>
      <c r="D68" s="9">
        <v>112.2</v>
      </c>
      <c r="E68" s="9">
        <v>92.4</v>
      </c>
      <c r="F68" s="9">
        <v>109.9</v>
      </c>
      <c r="G68" s="9">
        <v>98.6</v>
      </c>
      <c r="H68" s="9">
        <v>109.3</v>
      </c>
      <c r="I68" s="9">
        <v>103.2</v>
      </c>
      <c r="J68" s="9">
        <v>107.5</v>
      </c>
      <c r="K68" s="9">
        <v>104.2</v>
      </c>
      <c r="L68" s="9">
        <v>105.3</v>
      </c>
      <c r="M68" s="9">
        <v>105.6</v>
      </c>
      <c r="N68" s="78">
        <v>104.1</v>
      </c>
    </row>
    <row r="69" spans="1:14" ht="13.5" customHeight="1">
      <c r="A69" s="2" t="s">
        <v>22</v>
      </c>
      <c r="B69" s="9">
        <v>106.1</v>
      </c>
      <c r="C69" s="9">
        <v>104.1</v>
      </c>
      <c r="D69" s="9">
        <v>115.8</v>
      </c>
      <c r="E69" s="9">
        <v>91.7</v>
      </c>
      <c r="F69" s="9">
        <v>110.2</v>
      </c>
      <c r="G69" s="9">
        <v>98.5</v>
      </c>
      <c r="H69" s="9">
        <v>109.2</v>
      </c>
      <c r="I69" s="9">
        <v>103.2</v>
      </c>
      <c r="J69" s="9">
        <v>106.3</v>
      </c>
      <c r="K69" s="9">
        <v>105.2</v>
      </c>
      <c r="L69" s="9">
        <v>105.3</v>
      </c>
      <c r="M69" s="9">
        <v>105.7</v>
      </c>
      <c r="N69" s="78">
        <v>104</v>
      </c>
    </row>
    <row r="70" spans="1:14" ht="13.5" customHeight="1">
      <c r="A70" s="2" t="s">
        <v>23</v>
      </c>
      <c r="B70" s="9">
        <v>105.8</v>
      </c>
      <c r="C70" s="9">
        <v>104.2</v>
      </c>
      <c r="D70" s="9">
        <v>116.2</v>
      </c>
      <c r="E70" s="9">
        <v>92.5</v>
      </c>
      <c r="F70" s="9">
        <v>110.6</v>
      </c>
      <c r="G70" s="9">
        <v>98.5</v>
      </c>
      <c r="H70" s="9">
        <v>109</v>
      </c>
      <c r="I70" s="9">
        <v>102.7</v>
      </c>
      <c r="J70" s="9">
        <v>105.4</v>
      </c>
      <c r="K70" s="9">
        <v>100.7</v>
      </c>
      <c r="L70" s="9">
        <v>107.2</v>
      </c>
      <c r="M70" s="9">
        <v>106.1</v>
      </c>
      <c r="N70" s="78">
        <v>104</v>
      </c>
    </row>
    <row r="71" spans="1:14" ht="13.5" customHeight="1">
      <c r="A71" s="2" t="s">
        <v>24</v>
      </c>
      <c r="B71" s="9">
        <v>106.4</v>
      </c>
      <c r="C71" s="9">
        <v>106.6</v>
      </c>
      <c r="D71" s="9">
        <v>116.5</v>
      </c>
      <c r="E71" s="9">
        <v>93.5</v>
      </c>
      <c r="F71" s="9">
        <v>111.3</v>
      </c>
      <c r="G71" s="9">
        <v>98.5</v>
      </c>
      <c r="H71" s="9">
        <v>108.7</v>
      </c>
      <c r="I71" s="9">
        <v>102.8</v>
      </c>
      <c r="J71" s="9">
        <v>105.3</v>
      </c>
      <c r="K71" s="9">
        <v>100.4</v>
      </c>
      <c r="L71" s="9">
        <v>107.3</v>
      </c>
      <c r="M71" s="9">
        <v>106.3</v>
      </c>
      <c r="N71" s="78">
        <v>104.1</v>
      </c>
    </row>
    <row r="72" spans="1:14" ht="13.5" customHeight="1">
      <c r="A72" s="2" t="s">
        <v>25</v>
      </c>
      <c r="B72" s="9">
        <v>107.4</v>
      </c>
      <c r="C72" s="9">
        <v>110.9</v>
      </c>
      <c r="D72" s="9">
        <v>117.4</v>
      </c>
      <c r="E72" s="9">
        <v>93.8</v>
      </c>
      <c r="F72" s="9">
        <v>111.5</v>
      </c>
      <c r="G72" s="9">
        <v>98.6</v>
      </c>
      <c r="H72" s="9">
        <v>108.7</v>
      </c>
      <c r="I72" s="9">
        <v>103.9</v>
      </c>
      <c r="J72" s="9">
        <v>105.1</v>
      </c>
      <c r="K72" s="9">
        <v>99.5</v>
      </c>
      <c r="L72" s="9">
        <v>107.3</v>
      </c>
      <c r="M72" s="9">
        <v>107</v>
      </c>
      <c r="N72" s="78">
        <v>104.3</v>
      </c>
    </row>
    <row r="73" spans="1:14" ht="15">
      <c r="A73" s="2" t="s">
        <v>26</v>
      </c>
      <c r="B73" s="35">
        <v>107.9</v>
      </c>
      <c r="C73" s="35">
        <v>112.9</v>
      </c>
      <c r="D73" s="35">
        <v>117.5</v>
      </c>
      <c r="E73" s="35">
        <v>94.1</v>
      </c>
      <c r="F73" s="35">
        <v>111.7</v>
      </c>
      <c r="G73" s="35">
        <v>98.7</v>
      </c>
      <c r="H73" s="35">
        <v>108.9</v>
      </c>
      <c r="I73" s="35">
        <v>104.5</v>
      </c>
      <c r="J73" s="35">
        <v>104.9</v>
      </c>
      <c r="K73" s="35">
        <v>99.8</v>
      </c>
      <c r="L73" s="35">
        <v>107.3</v>
      </c>
      <c r="M73" s="35">
        <v>107.8</v>
      </c>
      <c r="N73" s="82">
        <v>104.2</v>
      </c>
    </row>
    <row r="74" spans="1:14" ht="15">
      <c r="A74" s="8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83"/>
    </row>
    <row r="75" spans="1:14" ht="13.5" customHeight="1">
      <c r="A75" s="81" t="s">
        <v>40</v>
      </c>
      <c r="B75" s="9">
        <v>111.1</v>
      </c>
      <c r="C75" s="9">
        <v>115.5</v>
      </c>
      <c r="D75" s="9">
        <v>118.8</v>
      </c>
      <c r="E75" s="9">
        <v>91.2</v>
      </c>
      <c r="F75" s="9">
        <v>117.5</v>
      </c>
      <c r="G75" s="9">
        <v>98.8</v>
      </c>
      <c r="H75" s="9">
        <v>142.4</v>
      </c>
      <c r="I75" s="9">
        <v>106</v>
      </c>
      <c r="J75" s="9">
        <v>105.2</v>
      </c>
      <c r="K75" s="9">
        <v>102.2</v>
      </c>
      <c r="L75" s="9">
        <v>107.5</v>
      </c>
      <c r="M75" s="9">
        <v>110.5</v>
      </c>
      <c r="N75" s="78">
        <v>108.3</v>
      </c>
    </row>
    <row r="76" spans="1:14" ht="15">
      <c r="A76" s="81" t="s">
        <v>16</v>
      </c>
      <c r="B76" s="9">
        <v>111.4</v>
      </c>
      <c r="C76" s="9">
        <v>114.9</v>
      </c>
      <c r="D76" s="9">
        <v>119</v>
      </c>
      <c r="E76" s="9">
        <v>90.9</v>
      </c>
      <c r="F76" s="9">
        <v>118.7</v>
      </c>
      <c r="G76" s="9">
        <v>98.7</v>
      </c>
      <c r="H76" s="9">
        <v>142.2</v>
      </c>
      <c r="I76" s="9">
        <v>105.5</v>
      </c>
      <c r="J76" s="9">
        <v>105</v>
      </c>
      <c r="K76" s="9">
        <v>103.2</v>
      </c>
      <c r="L76" s="9">
        <v>107.7</v>
      </c>
      <c r="M76" s="9">
        <v>111.5</v>
      </c>
      <c r="N76" s="78">
        <v>108.5</v>
      </c>
    </row>
    <row r="77" spans="1:14" ht="15">
      <c r="A77" s="81" t="s">
        <v>17</v>
      </c>
      <c r="B77" s="9">
        <v>111.3</v>
      </c>
      <c r="C77" s="9">
        <v>114.5</v>
      </c>
      <c r="D77" s="9">
        <v>118.3</v>
      </c>
      <c r="E77" s="9">
        <v>91.8</v>
      </c>
      <c r="F77" s="9">
        <v>119.1</v>
      </c>
      <c r="G77" s="9">
        <v>98.9</v>
      </c>
      <c r="H77" s="9">
        <v>141.3</v>
      </c>
      <c r="I77" s="9">
        <v>105.7</v>
      </c>
      <c r="J77" s="9">
        <v>105</v>
      </c>
      <c r="K77" s="9">
        <v>102.3</v>
      </c>
      <c r="L77" s="9">
        <v>107.7</v>
      </c>
      <c r="M77" s="9">
        <v>111.8</v>
      </c>
      <c r="N77" s="78">
        <v>108.6</v>
      </c>
    </row>
    <row r="78" spans="1:14" ht="15">
      <c r="A78" s="81" t="s">
        <v>18</v>
      </c>
      <c r="B78" s="9">
        <v>111.7</v>
      </c>
      <c r="C78" s="9">
        <v>115.1</v>
      </c>
      <c r="D78" s="9">
        <v>119.1</v>
      </c>
      <c r="E78" s="9">
        <v>93</v>
      </c>
      <c r="F78" s="9">
        <v>119.8</v>
      </c>
      <c r="G78" s="9">
        <v>99.2</v>
      </c>
      <c r="H78" s="9">
        <v>141.1</v>
      </c>
      <c r="I78" s="9">
        <v>105.7</v>
      </c>
      <c r="J78" s="9">
        <v>105</v>
      </c>
      <c r="K78" s="9">
        <v>101.8</v>
      </c>
      <c r="L78" s="9">
        <v>107.7</v>
      </c>
      <c r="M78" s="9">
        <v>112.3</v>
      </c>
      <c r="N78" s="78">
        <v>108.8</v>
      </c>
    </row>
    <row r="79" spans="1:14" ht="15">
      <c r="A79" s="81" t="s">
        <v>21</v>
      </c>
      <c r="B79" s="9">
        <v>112.2</v>
      </c>
      <c r="C79" s="9">
        <v>115.9</v>
      </c>
      <c r="D79" s="9">
        <v>119.5</v>
      </c>
      <c r="E79" s="9">
        <v>93.2</v>
      </c>
      <c r="F79" s="9">
        <v>120.1</v>
      </c>
      <c r="G79" s="9">
        <v>99.3</v>
      </c>
      <c r="H79" s="9">
        <v>142</v>
      </c>
      <c r="I79" s="9">
        <v>107.1</v>
      </c>
      <c r="J79" s="9">
        <v>104.8</v>
      </c>
      <c r="K79" s="9">
        <v>101.5</v>
      </c>
      <c r="L79" s="9">
        <v>107.7</v>
      </c>
      <c r="M79" s="9">
        <v>112.7</v>
      </c>
      <c r="N79" s="78">
        <v>108.8</v>
      </c>
    </row>
    <row r="80" spans="1:14" ht="15">
      <c r="A80" s="2" t="s">
        <v>20</v>
      </c>
      <c r="B80" s="9">
        <v>112.4</v>
      </c>
      <c r="C80" s="9">
        <v>115.9</v>
      </c>
      <c r="D80" s="9">
        <v>119.7</v>
      </c>
      <c r="E80" s="9">
        <v>93.1</v>
      </c>
      <c r="F80" s="9">
        <v>120.3</v>
      </c>
      <c r="G80" s="9">
        <v>99.4</v>
      </c>
      <c r="H80" s="9">
        <v>142.2</v>
      </c>
      <c r="I80" s="9">
        <v>108</v>
      </c>
      <c r="J80" s="9">
        <v>104.7</v>
      </c>
      <c r="K80" s="9">
        <v>102</v>
      </c>
      <c r="L80" s="9">
        <v>107.8</v>
      </c>
      <c r="M80" s="9">
        <v>113.1</v>
      </c>
      <c r="N80" s="78">
        <v>108.9</v>
      </c>
    </row>
    <row r="81" spans="1:14" ht="15">
      <c r="A81" s="2" t="s">
        <v>19</v>
      </c>
      <c r="B81" s="9">
        <v>113</v>
      </c>
      <c r="C81" s="9">
        <v>115.4</v>
      </c>
      <c r="D81" s="9">
        <v>121.2</v>
      </c>
      <c r="E81" s="9">
        <v>91.4</v>
      </c>
      <c r="F81" s="9">
        <v>121.8</v>
      </c>
      <c r="G81" s="9">
        <v>99.4</v>
      </c>
      <c r="H81" s="9">
        <v>143.4</v>
      </c>
      <c r="I81" s="9">
        <v>107.6</v>
      </c>
      <c r="J81" s="9">
        <v>104.3</v>
      </c>
      <c r="K81" s="9">
        <v>104.9</v>
      </c>
      <c r="L81" s="9">
        <v>107.8</v>
      </c>
      <c r="M81" s="9">
        <v>113.5</v>
      </c>
      <c r="N81" s="78">
        <v>108.9</v>
      </c>
    </row>
    <row r="82" spans="1:14" ht="15">
      <c r="A82" s="2" t="s">
        <v>22</v>
      </c>
      <c r="B82" s="9">
        <v>112.9</v>
      </c>
      <c r="C82" s="9">
        <v>113.6</v>
      </c>
      <c r="D82" s="9">
        <v>123.3</v>
      </c>
      <c r="E82" s="9">
        <v>90.6</v>
      </c>
      <c r="F82" s="9">
        <v>122.1</v>
      </c>
      <c r="G82" s="9">
        <v>99.3</v>
      </c>
      <c r="H82" s="9">
        <v>143.7</v>
      </c>
      <c r="I82" s="9">
        <v>106.3</v>
      </c>
      <c r="J82" s="9">
        <v>104.2</v>
      </c>
      <c r="K82" s="9">
        <v>105.7</v>
      </c>
      <c r="L82" s="9">
        <v>107.9</v>
      </c>
      <c r="M82" s="9">
        <v>113.5</v>
      </c>
      <c r="N82" s="78">
        <v>109.4</v>
      </c>
    </row>
    <row r="83" spans="1:14" ht="15">
      <c r="A83" s="81" t="s">
        <v>23</v>
      </c>
      <c r="B83" s="55">
        <v>112.7</v>
      </c>
      <c r="C83" s="55">
        <v>112.9</v>
      </c>
      <c r="D83" s="55">
        <v>126.7</v>
      </c>
      <c r="E83" s="55">
        <v>91.8</v>
      </c>
      <c r="F83" s="55">
        <v>122.3</v>
      </c>
      <c r="G83" s="55">
        <v>98.9</v>
      </c>
      <c r="H83" s="55">
        <v>144</v>
      </c>
      <c r="I83" s="55">
        <v>105.4</v>
      </c>
      <c r="J83" s="55">
        <v>103</v>
      </c>
      <c r="K83" s="55">
        <v>101.8</v>
      </c>
      <c r="L83" s="55">
        <v>111.1</v>
      </c>
      <c r="M83" s="55">
        <v>114.1</v>
      </c>
      <c r="N83" s="84">
        <v>109.3</v>
      </c>
    </row>
    <row r="84" spans="1:14" ht="15">
      <c r="A84" s="2" t="s">
        <v>24</v>
      </c>
      <c r="B84" s="9">
        <v>112.7</v>
      </c>
      <c r="C84" s="9">
        <v>112.9</v>
      </c>
      <c r="D84" s="9">
        <v>127.5</v>
      </c>
      <c r="E84" s="9">
        <v>93.2</v>
      </c>
      <c r="F84" s="9">
        <v>123.9</v>
      </c>
      <c r="G84" s="9">
        <v>98.7</v>
      </c>
      <c r="H84" s="9">
        <v>143.9</v>
      </c>
      <c r="I84" s="9">
        <v>102.1</v>
      </c>
      <c r="J84" s="9">
        <v>102.4</v>
      </c>
      <c r="K84" s="9">
        <v>101.4</v>
      </c>
      <c r="L84" s="9">
        <v>111.1</v>
      </c>
      <c r="M84" s="9">
        <v>114.3</v>
      </c>
      <c r="N84" s="78">
        <v>109.2</v>
      </c>
    </row>
    <row r="85" spans="1:14" ht="15">
      <c r="A85" s="2" t="s">
        <v>25</v>
      </c>
      <c r="B85" s="9">
        <v>112.1</v>
      </c>
      <c r="C85" s="9">
        <v>111.9</v>
      </c>
      <c r="D85" s="9">
        <v>128.3</v>
      </c>
      <c r="E85" s="9">
        <v>93.6</v>
      </c>
      <c r="F85" s="9">
        <v>124</v>
      </c>
      <c r="G85" s="9">
        <v>98.7</v>
      </c>
      <c r="H85" s="9">
        <v>143.7</v>
      </c>
      <c r="I85" s="9">
        <v>98.1</v>
      </c>
      <c r="J85" s="9">
        <v>101.7</v>
      </c>
      <c r="K85" s="9">
        <v>100.6</v>
      </c>
      <c r="L85" s="9">
        <v>111.1</v>
      </c>
      <c r="M85" s="9">
        <v>114.3</v>
      </c>
      <c r="N85" s="78">
        <v>109.3</v>
      </c>
    </row>
    <row r="86" spans="1:14" ht="15">
      <c r="A86" s="2" t="s">
        <v>26</v>
      </c>
      <c r="B86" s="9">
        <v>111.8</v>
      </c>
      <c r="C86" s="9">
        <v>112</v>
      </c>
      <c r="D86" s="9">
        <v>128.4</v>
      </c>
      <c r="E86" s="9">
        <v>93.5</v>
      </c>
      <c r="F86" s="9">
        <v>124.2</v>
      </c>
      <c r="G86" s="9">
        <v>98.9</v>
      </c>
      <c r="H86" s="9">
        <v>143.3</v>
      </c>
      <c r="I86" s="9">
        <v>94.8</v>
      </c>
      <c r="J86" s="9">
        <v>101.1</v>
      </c>
      <c r="K86" s="9">
        <v>100.6</v>
      </c>
      <c r="L86" s="9">
        <v>111.1</v>
      </c>
      <c r="M86" s="9">
        <v>114.3</v>
      </c>
      <c r="N86" s="78">
        <v>109.1</v>
      </c>
    </row>
    <row r="87" spans="1:14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78"/>
    </row>
    <row r="88" spans="1:14" ht="15">
      <c r="A88" s="81" t="s">
        <v>42</v>
      </c>
      <c r="B88" s="9">
        <v>113.5</v>
      </c>
      <c r="C88" s="9">
        <v>113.8</v>
      </c>
      <c r="D88" s="9">
        <v>129.4</v>
      </c>
      <c r="E88" s="9">
        <v>90.5</v>
      </c>
      <c r="F88" s="9">
        <v>130</v>
      </c>
      <c r="G88" s="9">
        <v>98.9</v>
      </c>
      <c r="H88" s="9">
        <v>143.4</v>
      </c>
      <c r="I88" s="9">
        <v>94.1</v>
      </c>
      <c r="J88" s="9">
        <v>100.4</v>
      </c>
      <c r="K88" s="9">
        <v>101.5</v>
      </c>
      <c r="L88" s="9">
        <v>111.3</v>
      </c>
      <c r="M88" s="9">
        <v>114.7</v>
      </c>
      <c r="N88" s="78">
        <v>110.1</v>
      </c>
    </row>
    <row r="89" spans="1:14" ht="15">
      <c r="A89" s="81" t="s">
        <v>16</v>
      </c>
      <c r="B89" s="9">
        <v>113.6</v>
      </c>
      <c r="C89" s="9">
        <v>113.4</v>
      </c>
      <c r="D89" s="9">
        <v>129.1</v>
      </c>
      <c r="E89" s="9">
        <v>89.7</v>
      </c>
      <c r="F89" s="9">
        <v>130.1</v>
      </c>
      <c r="G89" s="9">
        <v>98.8</v>
      </c>
      <c r="H89" s="9">
        <v>140.2</v>
      </c>
      <c r="I89" s="9">
        <v>95.8</v>
      </c>
      <c r="J89" s="9">
        <v>100.9</v>
      </c>
      <c r="K89" s="9">
        <v>102.1</v>
      </c>
      <c r="L89" s="9">
        <v>111.3</v>
      </c>
      <c r="M89" s="9">
        <v>114.8</v>
      </c>
      <c r="N89" s="78">
        <v>110.7</v>
      </c>
    </row>
    <row r="90" spans="1:14" ht="15">
      <c r="A90" s="81" t="s">
        <v>17</v>
      </c>
      <c r="B90" s="9">
        <v>113.8</v>
      </c>
      <c r="C90" s="9">
        <v>113.2</v>
      </c>
      <c r="D90" s="9">
        <v>130</v>
      </c>
      <c r="E90" s="9">
        <v>90.4</v>
      </c>
      <c r="F90" s="9">
        <v>130.3</v>
      </c>
      <c r="G90" s="9">
        <v>98.8</v>
      </c>
      <c r="H90" s="9">
        <v>140.6</v>
      </c>
      <c r="I90" s="9">
        <v>96.4</v>
      </c>
      <c r="J90" s="9">
        <v>100.6</v>
      </c>
      <c r="K90" s="9">
        <v>101.4</v>
      </c>
      <c r="L90" s="9">
        <v>111.3</v>
      </c>
      <c r="M90" s="9">
        <v>115.1</v>
      </c>
      <c r="N90" s="78">
        <v>110.8</v>
      </c>
    </row>
    <row r="91" spans="1:14" ht="15">
      <c r="A91" s="81" t="s">
        <v>18</v>
      </c>
      <c r="B91" s="9">
        <v>113.7</v>
      </c>
      <c r="C91" s="9">
        <v>112.6</v>
      </c>
      <c r="D91" s="9">
        <v>130.2</v>
      </c>
      <c r="E91" s="9">
        <v>91</v>
      </c>
      <c r="F91" s="9">
        <v>130.1</v>
      </c>
      <c r="G91" s="9">
        <v>98.8</v>
      </c>
      <c r="H91" s="9">
        <v>135.6</v>
      </c>
      <c r="I91" s="9">
        <v>97.5</v>
      </c>
      <c r="J91" s="9">
        <v>100.4</v>
      </c>
      <c r="K91" s="9">
        <v>101</v>
      </c>
      <c r="L91" s="9">
        <v>111.3</v>
      </c>
      <c r="M91" s="9">
        <v>115.3</v>
      </c>
      <c r="N91" s="78">
        <v>111</v>
      </c>
    </row>
    <row r="92" spans="1:14" ht="15">
      <c r="A92" s="81" t="s">
        <v>21</v>
      </c>
      <c r="B92" s="9">
        <v>113.7</v>
      </c>
      <c r="C92" s="9">
        <v>111.4</v>
      </c>
      <c r="D92" s="9">
        <v>130.7</v>
      </c>
      <c r="E92" s="9">
        <v>90.9</v>
      </c>
      <c r="F92" s="9">
        <v>130.2</v>
      </c>
      <c r="G92" s="9">
        <v>98.8</v>
      </c>
      <c r="H92" s="9">
        <v>136.7</v>
      </c>
      <c r="I92" s="9">
        <v>98.2</v>
      </c>
      <c r="J92" s="9">
        <v>100.2</v>
      </c>
      <c r="K92" s="9">
        <v>101.2</v>
      </c>
      <c r="L92" s="9">
        <v>111.3</v>
      </c>
      <c r="M92" s="9">
        <v>115.5</v>
      </c>
      <c r="N92" s="78">
        <v>110.9</v>
      </c>
    </row>
    <row r="93" spans="1:14" ht="15">
      <c r="A93" s="2" t="s">
        <v>20</v>
      </c>
      <c r="B93" s="9">
        <v>113.7</v>
      </c>
      <c r="C93" s="9">
        <v>110.6</v>
      </c>
      <c r="D93" s="9">
        <v>130.5</v>
      </c>
      <c r="E93" s="9">
        <v>90.6</v>
      </c>
      <c r="F93" s="9">
        <v>130.2</v>
      </c>
      <c r="G93" s="9">
        <v>98.8</v>
      </c>
      <c r="H93" s="9">
        <v>136.8</v>
      </c>
      <c r="I93" s="9">
        <v>100.1</v>
      </c>
      <c r="J93" s="9">
        <v>100</v>
      </c>
      <c r="K93" s="9">
        <v>101.3</v>
      </c>
      <c r="L93" s="9">
        <v>111.2</v>
      </c>
      <c r="M93" s="9">
        <v>115.6</v>
      </c>
      <c r="N93" s="78">
        <v>110.6</v>
      </c>
    </row>
    <row r="94" spans="1:14" ht="15">
      <c r="A94" s="2" t="s">
        <v>19</v>
      </c>
      <c r="B94" s="9">
        <v>113.3</v>
      </c>
      <c r="C94" s="9">
        <v>107.9</v>
      </c>
      <c r="D94" s="9">
        <v>130.4</v>
      </c>
      <c r="E94" s="9">
        <v>88</v>
      </c>
      <c r="F94" s="9">
        <v>129.8</v>
      </c>
      <c r="G94" s="9">
        <v>98.3</v>
      </c>
      <c r="H94" s="9">
        <v>136.8</v>
      </c>
      <c r="I94" s="9">
        <v>100.2</v>
      </c>
      <c r="J94" s="9">
        <v>98.2</v>
      </c>
      <c r="K94" s="9">
        <v>104.1</v>
      </c>
      <c r="L94" s="9">
        <v>111.2</v>
      </c>
      <c r="M94" s="9">
        <v>115.7</v>
      </c>
      <c r="N94" s="78">
        <v>111.4</v>
      </c>
    </row>
    <row r="95" spans="1:14" ht="15">
      <c r="A95" s="2" t="s">
        <v>22</v>
      </c>
      <c r="B95" s="9">
        <v>113.1</v>
      </c>
      <c r="C95" s="9">
        <v>106.7</v>
      </c>
      <c r="D95" s="9">
        <v>130.3</v>
      </c>
      <c r="E95" s="9">
        <v>87.2</v>
      </c>
      <c r="F95" s="9">
        <v>129.9</v>
      </c>
      <c r="G95" s="9">
        <v>98.2</v>
      </c>
      <c r="H95" s="9">
        <v>136.9</v>
      </c>
      <c r="I95" s="9">
        <v>100.2</v>
      </c>
      <c r="J95" s="9">
        <v>98.2</v>
      </c>
      <c r="K95" s="9">
        <v>104.7</v>
      </c>
      <c r="L95" s="9">
        <v>111.2</v>
      </c>
      <c r="M95" s="9">
        <v>115.7</v>
      </c>
      <c r="N95" s="78">
        <v>111.6</v>
      </c>
    </row>
    <row r="96" spans="1:14" ht="15">
      <c r="A96" s="81" t="s">
        <v>23</v>
      </c>
      <c r="B96" s="9">
        <v>112.7</v>
      </c>
      <c r="C96" s="9">
        <v>106.3</v>
      </c>
      <c r="D96" s="9">
        <v>130.9</v>
      </c>
      <c r="E96" s="9">
        <v>88.6</v>
      </c>
      <c r="F96" s="9">
        <v>129.9</v>
      </c>
      <c r="G96" s="9">
        <v>98</v>
      </c>
      <c r="H96" s="9">
        <v>137.4</v>
      </c>
      <c r="I96" s="9">
        <v>99.5</v>
      </c>
      <c r="J96" s="9">
        <v>98</v>
      </c>
      <c r="K96" s="9">
        <v>100.6</v>
      </c>
      <c r="L96" s="9">
        <v>112.8</v>
      </c>
      <c r="M96" s="9">
        <v>116</v>
      </c>
      <c r="N96" s="78">
        <v>111.3</v>
      </c>
    </row>
    <row r="97" spans="1:14" ht="15">
      <c r="A97" s="2" t="s">
        <v>24</v>
      </c>
      <c r="B97" s="9">
        <v>112.5</v>
      </c>
      <c r="C97" s="9">
        <v>105.9</v>
      </c>
      <c r="D97" s="9">
        <v>131.2</v>
      </c>
      <c r="E97" s="9">
        <v>90.2</v>
      </c>
      <c r="F97" s="9">
        <v>129.6</v>
      </c>
      <c r="G97" s="9">
        <v>97.9</v>
      </c>
      <c r="H97" s="9">
        <v>137.6</v>
      </c>
      <c r="I97" s="9">
        <v>98.8</v>
      </c>
      <c r="J97" s="9">
        <v>97.8</v>
      </c>
      <c r="K97" s="9">
        <v>100</v>
      </c>
      <c r="L97" s="9">
        <v>112.8</v>
      </c>
      <c r="M97" s="9">
        <v>116</v>
      </c>
      <c r="N97" s="78">
        <v>111.3</v>
      </c>
    </row>
    <row r="98" spans="1:14" ht="15">
      <c r="A98" s="2" t="s">
        <v>25</v>
      </c>
      <c r="B98" s="9">
        <v>112.7</v>
      </c>
      <c r="C98" s="9">
        <v>106.4</v>
      </c>
      <c r="D98" s="9">
        <v>131.4</v>
      </c>
      <c r="E98" s="9">
        <v>91.1</v>
      </c>
      <c r="F98" s="9">
        <v>129.6</v>
      </c>
      <c r="G98" s="9">
        <v>98</v>
      </c>
      <c r="H98" s="9">
        <v>137.5</v>
      </c>
      <c r="I98" s="9">
        <v>99.7</v>
      </c>
      <c r="J98" s="9">
        <v>97.5</v>
      </c>
      <c r="K98" s="9">
        <v>99.5</v>
      </c>
      <c r="L98" s="9">
        <v>112.8</v>
      </c>
      <c r="M98" s="9">
        <v>116</v>
      </c>
      <c r="N98" s="78">
        <v>111.4</v>
      </c>
    </row>
    <row r="99" spans="1:14" ht="15">
      <c r="A99" s="2" t="s">
        <v>26</v>
      </c>
      <c r="B99" s="9">
        <v>112.9</v>
      </c>
      <c r="C99" s="9">
        <v>108.1</v>
      </c>
      <c r="D99" s="9">
        <v>130.9</v>
      </c>
      <c r="E99" s="9">
        <v>90.9</v>
      </c>
      <c r="F99" s="9">
        <v>129.6</v>
      </c>
      <c r="G99" s="9">
        <v>98</v>
      </c>
      <c r="H99" s="9">
        <v>137.6</v>
      </c>
      <c r="I99" s="9">
        <v>99</v>
      </c>
      <c r="J99" s="9">
        <v>97</v>
      </c>
      <c r="K99" s="9">
        <v>99.7</v>
      </c>
      <c r="L99" s="9">
        <v>112.8</v>
      </c>
      <c r="M99" s="9">
        <v>116</v>
      </c>
      <c r="N99" s="78">
        <v>111.1</v>
      </c>
    </row>
    <row r="100" spans="1:14" ht="15">
      <c r="A100" s="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78"/>
    </row>
    <row r="101" spans="1:14" ht="15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78"/>
    </row>
    <row r="102" spans="1:14" ht="15">
      <c r="A102" s="81" t="s">
        <v>48</v>
      </c>
      <c r="B102" s="9">
        <v>114.3</v>
      </c>
      <c r="C102" s="9">
        <v>110.2</v>
      </c>
      <c r="D102" s="9">
        <v>134.4</v>
      </c>
      <c r="E102" s="9">
        <v>87.8</v>
      </c>
      <c r="F102" s="9">
        <v>131.3</v>
      </c>
      <c r="G102" s="9">
        <v>98.3</v>
      </c>
      <c r="H102" s="9">
        <v>141.1</v>
      </c>
      <c r="I102" s="9">
        <v>100.4</v>
      </c>
      <c r="J102" s="9">
        <v>97.8</v>
      </c>
      <c r="K102" s="9">
        <v>100.4</v>
      </c>
      <c r="L102" s="9">
        <v>112.8</v>
      </c>
      <c r="M102" s="9">
        <v>117.5</v>
      </c>
      <c r="N102" s="78">
        <v>111.9</v>
      </c>
    </row>
    <row r="103" spans="1:14" ht="15">
      <c r="A103" s="81" t="s">
        <v>16</v>
      </c>
      <c r="B103" s="9">
        <v>114.3</v>
      </c>
      <c r="C103" s="9">
        <v>110.6</v>
      </c>
      <c r="D103" s="9">
        <v>134.6</v>
      </c>
      <c r="E103" s="9">
        <v>87.2</v>
      </c>
      <c r="F103" s="9">
        <v>131.5</v>
      </c>
      <c r="G103" s="9">
        <v>98.2</v>
      </c>
      <c r="H103" s="9">
        <v>141.8</v>
      </c>
      <c r="I103" s="9">
        <v>99.7</v>
      </c>
      <c r="J103" s="9">
        <v>97.7</v>
      </c>
      <c r="K103" s="9">
        <v>101</v>
      </c>
      <c r="L103" s="9">
        <v>112.9</v>
      </c>
      <c r="M103" s="9">
        <v>117.5</v>
      </c>
      <c r="N103" s="78">
        <v>111.9</v>
      </c>
    </row>
    <row r="104" spans="1:14" ht="15">
      <c r="A104" s="81" t="s">
        <v>17</v>
      </c>
      <c r="B104" s="9">
        <v>114.6</v>
      </c>
      <c r="C104" s="9">
        <v>111.5</v>
      </c>
      <c r="D104" s="9">
        <v>134.4</v>
      </c>
      <c r="E104" s="9">
        <v>87.9</v>
      </c>
      <c r="F104" s="9">
        <v>131.6</v>
      </c>
      <c r="G104" s="9">
        <v>98.1</v>
      </c>
      <c r="H104" s="9">
        <v>142.2</v>
      </c>
      <c r="I104" s="9">
        <v>100.5</v>
      </c>
      <c r="J104" s="9">
        <v>97.7</v>
      </c>
      <c r="K104" s="9">
        <v>100.1</v>
      </c>
      <c r="L104" s="9">
        <v>112.9</v>
      </c>
      <c r="M104" s="9">
        <v>117.9</v>
      </c>
      <c r="N104" s="78">
        <v>111.9</v>
      </c>
    </row>
    <row r="105" spans="1:14" ht="15">
      <c r="A105" s="81" t="s">
        <v>18</v>
      </c>
      <c r="B105" s="9">
        <v>115</v>
      </c>
      <c r="C105" s="9">
        <v>111.9</v>
      </c>
      <c r="D105" s="9">
        <v>135.3</v>
      </c>
      <c r="E105" s="9">
        <v>89</v>
      </c>
      <c r="F105" s="9">
        <v>132</v>
      </c>
      <c r="G105" s="9">
        <v>98.2</v>
      </c>
      <c r="H105" s="9">
        <v>143.3</v>
      </c>
      <c r="I105" s="9">
        <v>101.5</v>
      </c>
      <c r="J105" s="9">
        <v>97.5</v>
      </c>
      <c r="K105" s="9">
        <v>100</v>
      </c>
      <c r="L105" s="9">
        <v>112.9</v>
      </c>
      <c r="M105" s="9">
        <v>118.2</v>
      </c>
      <c r="N105" s="78">
        <v>111.8</v>
      </c>
    </row>
    <row r="106" spans="1:14" ht="15">
      <c r="A106" s="81" t="s">
        <v>21</v>
      </c>
      <c r="B106" s="9">
        <v>115.1</v>
      </c>
      <c r="C106" s="9">
        <v>111.1</v>
      </c>
      <c r="D106" s="9">
        <v>136.8</v>
      </c>
      <c r="E106" s="9">
        <v>89.2</v>
      </c>
      <c r="F106" s="9">
        <v>132</v>
      </c>
      <c r="G106" s="9">
        <v>98.2</v>
      </c>
      <c r="H106" s="9">
        <v>146.6</v>
      </c>
      <c r="I106" s="9">
        <v>101.9</v>
      </c>
      <c r="J106" s="9">
        <v>97.3</v>
      </c>
      <c r="K106" s="9">
        <v>99.8</v>
      </c>
      <c r="L106" s="9">
        <v>112.9</v>
      </c>
      <c r="M106" s="9">
        <v>118.3</v>
      </c>
      <c r="N106" s="78">
        <v>112</v>
      </c>
    </row>
    <row r="107" spans="1:14" ht="15">
      <c r="A107" s="2" t="s">
        <v>20</v>
      </c>
      <c r="B107" s="9">
        <v>115.1</v>
      </c>
      <c r="C107" s="9">
        <v>111.4</v>
      </c>
      <c r="D107" s="9">
        <v>136.2</v>
      </c>
      <c r="E107" s="9">
        <v>88.4</v>
      </c>
      <c r="F107" s="9">
        <v>132</v>
      </c>
      <c r="G107" s="9">
        <v>98.3</v>
      </c>
      <c r="H107" s="9">
        <v>146.4</v>
      </c>
      <c r="I107" s="9">
        <v>101.9</v>
      </c>
      <c r="J107" s="9">
        <v>97.2</v>
      </c>
      <c r="K107" s="9">
        <v>100.6</v>
      </c>
      <c r="L107" s="9">
        <v>112.8</v>
      </c>
      <c r="M107" s="9">
        <v>118.6</v>
      </c>
      <c r="N107" s="78">
        <v>111.7</v>
      </c>
    </row>
    <row r="108" spans="1:14" ht="15">
      <c r="A108" s="2" t="s">
        <v>19</v>
      </c>
      <c r="B108" s="9">
        <v>115.5</v>
      </c>
      <c r="C108" s="9">
        <v>111.5</v>
      </c>
      <c r="D108" s="9">
        <v>137.8</v>
      </c>
      <c r="E108" s="9">
        <v>85.5</v>
      </c>
      <c r="F108" s="9">
        <v>132.6</v>
      </c>
      <c r="G108" s="9">
        <v>97.9</v>
      </c>
      <c r="H108" s="9">
        <v>147.1</v>
      </c>
      <c r="I108" s="9">
        <v>101.7</v>
      </c>
      <c r="J108" s="9">
        <v>96.6</v>
      </c>
      <c r="K108" s="9">
        <v>103.6</v>
      </c>
      <c r="L108" s="9">
        <v>112.8</v>
      </c>
      <c r="M108" s="9">
        <v>118.6</v>
      </c>
      <c r="N108" s="78">
        <v>112.1</v>
      </c>
    </row>
    <row r="109" spans="1:14" ht="15">
      <c r="A109" s="2" t="s">
        <v>22</v>
      </c>
      <c r="B109" s="9">
        <v>115.2</v>
      </c>
      <c r="C109" s="9">
        <v>110.6</v>
      </c>
      <c r="D109" s="9">
        <v>137.6</v>
      </c>
      <c r="E109" s="9">
        <v>85.2</v>
      </c>
      <c r="F109" s="9">
        <v>132.6</v>
      </c>
      <c r="G109" s="9">
        <v>97.9</v>
      </c>
      <c r="H109" s="9">
        <v>147.2</v>
      </c>
      <c r="I109" s="9">
        <v>100.9</v>
      </c>
      <c r="J109" s="9">
        <v>96.6</v>
      </c>
      <c r="K109" s="9">
        <v>104</v>
      </c>
      <c r="L109" s="9">
        <v>112.8</v>
      </c>
      <c r="M109" s="9">
        <v>118.7</v>
      </c>
      <c r="N109" s="78">
        <v>111.9</v>
      </c>
    </row>
    <row r="110" spans="1:14" ht="15">
      <c r="A110" s="81" t="s">
        <v>23</v>
      </c>
      <c r="B110" s="9">
        <v>114.9</v>
      </c>
      <c r="C110" s="9">
        <v>110.7</v>
      </c>
      <c r="D110" s="9">
        <v>137.9</v>
      </c>
      <c r="E110" s="9">
        <v>86.5</v>
      </c>
      <c r="F110" s="9">
        <v>132.6</v>
      </c>
      <c r="G110" s="9">
        <v>97.8</v>
      </c>
      <c r="H110" s="9">
        <v>147.5</v>
      </c>
      <c r="I110" s="9">
        <v>100.4</v>
      </c>
      <c r="J110" s="9">
        <v>96.6</v>
      </c>
      <c r="K110" s="9">
        <v>99.8</v>
      </c>
      <c r="L110" s="9">
        <v>115.1</v>
      </c>
      <c r="M110" s="9">
        <v>118.8</v>
      </c>
      <c r="N110" s="78">
        <v>112.8</v>
      </c>
    </row>
    <row r="111" spans="1:14" ht="15">
      <c r="A111" s="2" t="s">
        <v>24</v>
      </c>
      <c r="B111" s="9">
        <v>114.7</v>
      </c>
      <c r="C111" s="9">
        <v>110.1</v>
      </c>
      <c r="D111" s="9">
        <v>137.1</v>
      </c>
      <c r="E111" s="9">
        <v>87.9</v>
      </c>
      <c r="F111" s="9">
        <v>132.6</v>
      </c>
      <c r="G111" s="9">
        <v>97.4</v>
      </c>
      <c r="H111" s="9">
        <v>147.4</v>
      </c>
      <c r="I111" s="9">
        <v>100.1</v>
      </c>
      <c r="J111" s="9">
        <v>96.6</v>
      </c>
      <c r="K111" s="9">
        <v>99.1</v>
      </c>
      <c r="L111" s="9">
        <v>115.1</v>
      </c>
      <c r="M111" s="9">
        <v>118.8</v>
      </c>
      <c r="N111" s="78">
        <v>112.7</v>
      </c>
    </row>
    <row r="112" spans="1:14" ht="15">
      <c r="A112" s="2" t="s">
        <v>25</v>
      </c>
      <c r="B112" s="9">
        <v>114.9</v>
      </c>
      <c r="C112" s="9">
        <v>111.9</v>
      </c>
      <c r="D112" s="9">
        <v>137.8</v>
      </c>
      <c r="E112" s="9">
        <v>88.1</v>
      </c>
      <c r="F112" s="9">
        <v>132.6</v>
      </c>
      <c r="G112" s="9">
        <v>97.4</v>
      </c>
      <c r="H112" s="9">
        <v>146.3</v>
      </c>
      <c r="I112" s="9">
        <v>100</v>
      </c>
      <c r="J112" s="9">
        <v>96.5</v>
      </c>
      <c r="K112" s="9">
        <v>98.2</v>
      </c>
      <c r="L112" s="9">
        <v>115.1</v>
      </c>
      <c r="M112" s="9">
        <v>118.8</v>
      </c>
      <c r="N112" s="78">
        <v>112.5</v>
      </c>
    </row>
    <row r="113" spans="1:14" ht="15">
      <c r="A113" s="2" t="s">
        <v>26</v>
      </c>
      <c r="B113" s="9">
        <v>115.5</v>
      </c>
      <c r="C113" s="9">
        <v>114.1</v>
      </c>
      <c r="D113" s="9">
        <v>137.8</v>
      </c>
      <c r="E113" s="9">
        <v>88</v>
      </c>
      <c r="F113" s="9">
        <v>132.6</v>
      </c>
      <c r="G113" s="9">
        <v>97.3</v>
      </c>
      <c r="H113" s="9">
        <v>146.3</v>
      </c>
      <c r="I113" s="9">
        <v>101.6</v>
      </c>
      <c r="J113" s="9">
        <v>96.5</v>
      </c>
      <c r="K113" s="9">
        <v>98.1</v>
      </c>
      <c r="L113" s="9">
        <v>115.1</v>
      </c>
      <c r="M113" s="9">
        <v>118.8</v>
      </c>
      <c r="N113" s="78">
        <v>112.7</v>
      </c>
    </row>
    <row r="114" spans="1:14" ht="15">
      <c r="A114" s="36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">
      <c r="A115" s="33" t="s">
        <v>49</v>
      </c>
      <c r="B115" s="9">
        <v>116.3</v>
      </c>
      <c r="C115" s="9">
        <v>114.9</v>
      </c>
      <c r="D115" s="9">
        <v>139.1</v>
      </c>
      <c r="E115" s="9">
        <v>84.7</v>
      </c>
      <c r="F115" s="9">
        <v>134.8</v>
      </c>
      <c r="G115" s="9">
        <v>97.2</v>
      </c>
      <c r="H115" s="9">
        <v>146.6</v>
      </c>
      <c r="I115" s="9">
        <v>102.5</v>
      </c>
      <c r="J115" s="9">
        <v>96.5</v>
      </c>
      <c r="K115" s="9">
        <v>98.7</v>
      </c>
      <c r="L115" s="9">
        <v>115.2</v>
      </c>
      <c r="M115" s="9">
        <v>119.3</v>
      </c>
      <c r="N115" s="9">
        <v>113.4</v>
      </c>
    </row>
    <row r="116" spans="1:14" ht="15">
      <c r="A116" s="33" t="s">
        <v>16</v>
      </c>
      <c r="B116" s="9">
        <v>116.4</v>
      </c>
      <c r="C116" s="9">
        <v>115.3</v>
      </c>
      <c r="D116" s="9">
        <v>140</v>
      </c>
      <c r="E116" s="9">
        <v>84</v>
      </c>
      <c r="F116" s="9">
        <v>134.7</v>
      </c>
      <c r="G116" s="9">
        <v>96.9</v>
      </c>
      <c r="H116" s="9">
        <v>147.1</v>
      </c>
      <c r="I116" s="9">
        <v>102.5</v>
      </c>
      <c r="J116" s="9">
        <v>96.5</v>
      </c>
      <c r="K116" s="9">
        <v>99</v>
      </c>
      <c r="L116" s="9">
        <v>115.4</v>
      </c>
      <c r="M116" s="9">
        <v>119.2</v>
      </c>
      <c r="N116" s="9">
        <v>113.3</v>
      </c>
    </row>
    <row r="117" spans="1:14" ht="15">
      <c r="A117" s="33" t="s">
        <v>17</v>
      </c>
      <c r="B117" s="9">
        <v>116.5</v>
      </c>
      <c r="C117" s="9">
        <v>115.6</v>
      </c>
      <c r="D117" s="9">
        <v>139.6</v>
      </c>
      <c r="E117" s="9">
        <v>85.3</v>
      </c>
      <c r="F117" s="9">
        <v>134.8</v>
      </c>
      <c r="G117" s="9">
        <v>97</v>
      </c>
      <c r="H117" s="9">
        <v>147.7</v>
      </c>
      <c r="I117" s="9">
        <v>103.3</v>
      </c>
      <c r="J117" s="9">
        <v>96.5</v>
      </c>
      <c r="K117" s="9">
        <v>98</v>
      </c>
      <c r="L117" s="9">
        <v>115.4</v>
      </c>
      <c r="M117" s="9">
        <v>119.3</v>
      </c>
      <c r="N117" s="9">
        <v>113.1</v>
      </c>
    </row>
    <row r="118" spans="1:14" ht="15">
      <c r="A118" s="33" t="s">
        <v>18</v>
      </c>
      <c r="B118" s="9">
        <v>116.8</v>
      </c>
      <c r="C118" s="9">
        <v>116.1</v>
      </c>
      <c r="D118" s="9">
        <v>139.1</v>
      </c>
      <c r="E118" s="9">
        <v>87.6</v>
      </c>
      <c r="F118" s="9">
        <v>134.8</v>
      </c>
      <c r="G118" s="9">
        <v>96.8</v>
      </c>
      <c r="H118" s="9">
        <v>148</v>
      </c>
      <c r="I118" s="9">
        <v>103.8</v>
      </c>
      <c r="J118" s="9">
        <v>96.4</v>
      </c>
      <c r="K118" s="9">
        <v>98</v>
      </c>
      <c r="L118" s="9">
        <v>115.4</v>
      </c>
      <c r="M118" s="9">
        <v>119.5</v>
      </c>
      <c r="N118" s="9">
        <v>113.1</v>
      </c>
    </row>
    <row r="119" spans="1:14" ht="15">
      <c r="A119" s="33" t="s">
        <v>21</v>
      </c>
      <c r="B119" s="9">
        <v>117.4</v>
      </c>
      <c r="C119" s="9">
        <v>118.5</v>
      </c>
      <c r="D119" s="9">
        <v>141.1</v>
      </c>
      <c r="E119" s="9">
        <v>87.3</v>
      </c>
      <c r="F119" s="9">
        <v>134.8</v>
      </c>
      <c r="G119" s="9">
        <v>96.8</v>
      </c>
      <c r="H119" s="9">
        <v>148.9</v>
      </c>
      <c r="I119" s="9">
        <v>104</v>
      </c>
      <c r="J119" s="9">
        <v>96.4</v>
      </c>
      <c r="K119" s="9">
        <v>97.9</v>
      </c>
      <c r="L119" s="9">
        <v>115.4</v>
      </c>
      <c r="M119" s="9">
        <v>120</v>
      </c>
      <c r="N119" s="9">
        <v>112.8</v>
      </c>
    </row>
    <row r="120" spans="1:14" ht="15">
      <c r="A120" s="8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">
      <c r="A121" s="8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">
      <c r="A122" s="8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8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8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8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85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85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85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85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8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85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8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8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85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85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8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8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85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8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8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85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8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85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8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8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8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8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8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8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8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8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8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8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8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8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8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8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8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8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8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8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8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8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8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8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8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8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8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8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8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8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8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8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8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8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8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8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8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8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8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8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8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8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8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8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8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8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8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8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8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8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8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8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8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8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8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8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8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8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8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8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8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8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8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8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8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8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8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8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8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8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8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8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8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8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8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8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8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8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8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8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8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8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8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8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8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8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8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5">
      <c r="A229" s="8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5">
      <c r="A230" s="8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5">
      <c r="A231" s="8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5">
      <c r="A232" s="8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5">
      <c r="A233" s="8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5">
      <c r="A234" s="8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5">
      <c r="A235" s="8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5">
      <c r="A236" s="8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5">
      <c r="A237" s="8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5">
      <c r="A238" s="8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5">
      <c r="A239" s="8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5">
      <c r="A240" s="85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5">
      <c r="A241" s="8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">
      <c r="A242" s="85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">
      <c r="A243" s="85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">
      <c r="A244" s="85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">
      <c r="A245" s="8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">
      <c r="A246" s="85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5">
      <c r="A247" s="85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">
      <c r="A248" s="85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">
      <c r="A249" s="85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">
      <c r="A250" s="85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">
      <c r="A251" s="85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">
      <c r="A252" s="85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">
      <c r="A253" s="85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">
      <c r="A254" s="8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">
      <c r="A255" s="8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">
      <c r="A256" s="85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">
      <c r="A257" s="85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">
      <c r="A258" s="85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">
      <c r="A259" s="85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>
      <c r="A260" s="8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">
      <c r="A261" s="8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">
      <c r="A262" s="85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">
      <c r="A263" s="85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5">
      <c r="A264" s="8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5">
      <c r="A265" s="8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5">
      <c r="A266" s="85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5">
      <c r="A267" s="85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5">
      <c r="A268" s="8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5">
      <c r="A269" s="85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5">
      <c r="A270" s="85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5">
      <c r="A271" s="85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5">
      <c r="A272" s="8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5">
      <c r="A273" s="85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5">
      <c r="A274" s="85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5">
      <c r="A275" s="8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5">
      <c r="A276" s="8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5">
      <c r="A277" s="8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5">
      <c r="A278" s="8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5">
      <c r="A279" s="8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5">
      <c r="A280" s="8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5">
      <c r="A281" s="85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5">
      <c r="A282" s="85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5">
      <c r="A283" s="85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5">
      <c r="A284" s="8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5">
      <c r="A285" s="8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5">
      <c r="A286" s="85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5">
      <c r="A287" s="8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5">
      <c r="A288" s="8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5">
      <c r="A289" s="8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5">
      <c r="A290" s="85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5">
      <c r="A291" s="85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5">
      <c r="A292" s="8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5">
      <c r="A293" s="85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5">
      <c r="A294" s="85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5">
      <c r="A295" s="8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5">
      <c r="A296" s="85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5">
      <c r="A297" s="85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5">
      <c r="A298" s="85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5">
      <c r="A299" s="8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5">
      <c r="A300" s="85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5">
      <c r="A301" s="85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5">
      <c r="A302" s="85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5">
      <c r="A303" s="8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5">
      <c r="A304" s="8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5">
      <c r="A305" s="8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5">
      <c r="A306" s="8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5">
      <c r="A307" s="85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5">
      <c r="A308" s="8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5">
      <c r="A309" s="85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5">
      <c r="A310" s="85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5">
      <c r="A311" s="85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5">
      <c r="A312" s="85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5">
      <c r="A313" s="85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5">
      <c r="A314" s="85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5">
      <c r="A315" s="8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5">
      <c r="A316" s="8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5">
      <c r="A317" s="85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5">
      <c r="A318" s="85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5">
      <c r="A319" s="85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5">
      <c r="A320" s="85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5">
      <c r="A321" s="8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5">
      <c r="A322" s="85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5">
      <c r="A323" s="8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">
      <c r="A324" s="85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">
      <c r="A325" s="8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">
      <c r="A326" s="85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">
      <c r="A327" s="85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">
      <c r="A328" s="8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">
      <c r="A329" s="85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">
      <c r="A330" s="85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">
      <c r="A331" s="85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">
      <c r="A332" s="85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">
      <c r="A333" s="85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">
      <c r="A334" s="85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">
      <c r="A335" s="8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">
      <c r="A336" s="85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">
      <c r="A337" s="85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">
      <c r="A338" s="85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">
      <c r="A339" s="85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">
      <c r="A340" s="8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">
      <c r="A341" s="85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">
      <c r="A342" s="8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">
      <c r="A343" s="85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">
      <c r="A344" s="85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">
      <c r="A345" s="8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">
      <c r="A346" s="85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">
      <c r="A347" s="85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">
      <c r="A348" s="8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">
      <c r="A349" s="85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">
      <c r="A350" s="85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">
      <c r="A351" s="85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">
      <c r="A352" s="85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">
      <c r="A353" s="8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">
      <c r="A354" s="85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">
      <c r="A355" s="8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">
      <c r="A356" s="85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">
      <c r="A357" s="85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">
      <c r="A358" s="85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">
      <c r="A359" s="85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">
      <c r="A360" s="85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">
      <c r="A361" s="85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">
      <c r="A362" s="85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">
      <c r="A363" s="85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">
      <c r="A364" s="85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">
      <c r="A365" s="8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">
      <c r="A366" s="85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">
      <c r="A367" s="85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">
      <c r="A368" s="85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">
      <c r="A369" s="85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">
      <c r="A370" s="85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">
      <c r="A371" s="85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">
      <c r="A372" s="85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">
      <c r="A373" s="85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">
      <c r="A374" s="85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">
      <c r="A375" s="8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">
      <c r="A376" s="85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">
      <c r="A377" s="85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">
      <c r="A378" s="85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">
      <c r="A379" s="8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">
      <c r="A380" s="85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">
      <c r="A381" s="85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">
      <c r="A382" s="85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">
      <c r="A383" s="85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">
      <c r="A384" s="85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">
      <c r="A385" s="8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">
      <c r="A386" s="85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">
      <c r="A387" s="85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">
      <c r="A388" s="85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">
      <c r="A389" s="85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">
      <c r="A390" s="85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">
      <c r="A391" s="85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">
      <c r="A392" s="85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">
      <c r="A393" s="85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">
      <c r="A394" s="85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">
      <c r="A395" s="8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">
      <c r="A396" s="85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">
      <c r="A397" s="85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">
      <c r="A398" s="85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">
      <c r="A399" s="85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">
      <c r="A400" s="85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">
      <c r="A401" s="85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">
      <c r="A402" s="85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">
      <c r="A403" s="85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">
      <c r="A404" s="85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">
      <c r="A405" s="8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">
      <c r="A406" s="85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">
      <c r="A407" s="85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">
      <c r="A408" s="85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">
      <c r="A409" s="85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">
      <c r="A410" s="85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">
      <c r="A411" s="85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">
      <c r="A412" s="85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">
      <c r="A413" s="85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">
      <c r="A414" s="85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">
      <c r="A415" s="8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">
      <c r="A416" s="85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">
      <c r="A417" s="8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">
      <c r="A418" s="85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">
      <c r="A419" s="8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">
      <c r="A420" s="85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">
      <c r="A421" s="85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">
      <c r="A422" s="8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">
      <c r="A423" s="85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">
      <c r="A424" s="85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">
      <c r="A425" s="8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">
      <c r="A426" s="85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">
      <c r="A427" s="8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">
      <c r="A428" s="85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">
      <c r="A429" s="8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">
      <c r="A430" s="8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">
      <c r="A431" s="8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">
      <c r="A432" s="8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">
      <c r="A433" s="8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">
      <c r="A434" s="8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">
      <c r="A435" s="8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">
      <c r="A436" s="8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">
      <c r="A437" s="8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">
      <c r="A438" s="8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">
      <c r="A439" s="85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">
      <c r="A440" s="85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">
      <c r="A441" s="85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">
      <c r="A442" s="85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">
      <c r="A443" s="85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">
      <c r="A444" s="8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">
      <c r="A445" s="85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">
      <c r="A446" s="8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">
      <c r="A447" s="85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">
      <c r="A448" s="8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">
      <c r="A449" s="85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">
      <c r="A450" s="85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">
      <c r="A451" s="85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">
      <c r="A452" s="8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">
      <c r="A453" s="85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">
      <c r="A454" s="85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">
      <c r="A455" s="85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">
      <c r="A456" s="8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">
      <c r="A457" s="85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">
      <c r="A458" s="85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">
      <c r="A459" s="85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">
      <c r="A460" s="85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">
      <c r="A461" s="8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">
      <c r="A462" s="85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">
      <c r="A463" s="8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">
      <c r="A464" s="85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">
      <c r="A465" s="85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">
      <c r="A466" s="85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">
      <c r="A467" s="85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">
      <c r="A468" s="8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">
      <c r="A469" s="85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">
      <c r="A470" s="85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">
      <c r="A471" s="85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">
      <c r="A472" s="85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">
      <c r="A473" s="85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">
      <c r="A474" s="85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">
      <c r="A475" s="8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">
      <c r="A476" s="85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">
      <c r="A477" s="85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">
      <c r="A478" s="85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">
      <c r="A479" s="85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">
      <c r="A480" s="8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">
      <c r="A481" s="85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">
      <c r="A482" s="8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">
      <c r="A483" s="85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">
      <c r="A484" s="85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">
      <c r="A485" s="85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">
      <c r="A486" s="85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">
      <c r="A487" s="85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">
      <c r="A488" s="85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">
      <c r="A489" s="85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">
      <c r="A490" s="85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">
      <c r="A491" s="85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">
      <c r="A492" s="85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">
      <c r="A493" s="85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">
      <c r="A494" s="85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">
      <c r="A495" s="85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">
      <c r="A496" s="85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">
      <c r="A497" s="85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">
      <c r="A498" s="85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">
      <c r="A499" s="85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">
      <c r="A500" s="85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">
      <c r="A501" s="8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">
      <c r="A502" s="85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">
      <c r="A503" s="85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">
      <c r="A504" s="85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">
      <c r="A505" s="85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">
      <c r="A506" s="85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">
      <c r="A507" s="85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5">
      <c r="A508" s="85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5">
      <c r="A509" s="85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">
      <c r="A510" s="85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5">
      <c r="A511" s="85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5">
      <c r="A512" s="85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5">
      <c r="A513" s="85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5">
      <c r="A514" s="85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5">
      <c r="A515" s="85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5">
      <c r="A516" s="85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5">
      <c r="A517" s="85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5">
      <c r="A518" s="85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5">
      <c r="A519" s="85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5">
      <c r="A520" s="85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5">
      <c r="A521" s="85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5">
      <c r="A522" s="85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5">
      <c r="A523" s="85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5">
      <c r="A524" s="85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5">
      <c r="A525" s="85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5">
      <c r="A526" s="85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5">
      <c r="A527" s="85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5">
      <c r="A528" s="85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5">
      <c r="A529" s="85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5">
      <c r="A530" s="85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5">
      <c r="A531" s="85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5">
      <c r="A532" s="85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5">
      <c r="A533" s="85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5">
      <c r="A534" s="85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5">
      <c r="A535" s="85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5">
      <c r="A536" s="85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5">
      <c r="A537" s="85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5">
      <c r="A538" s="85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5">
      <c r="A539" s="85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5">
      <c r="A540" s="85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5">
      <c r="A541" s="85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5">
      <c r="A542" s="85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5">
      <c r="A543" s="85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5">
      <c r="A544" s="8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5">
      <c r="A545" s="85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5">
      <c r="A546" s="85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5">
      <c r="A547" s="85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5">
      <c r="A548" s="85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5">
      <c r="A549" s="85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5">
      <c r="A550" s="85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5">
      <c r="A551" s="85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1:14" ht="15">
      <c r="A552" s="85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1:14" ht="15">
      <c r="A553" s="85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1:14" ht="15">
      <c r="A554" s="85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1:14" ht="15">
      <c r="A555" s="85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1:14" ht="15">
      <c r="A556" s="85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1:14" ht="15">
      <c r="A557" s="8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1:14" ht="15">
      <c r="A558" s="85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1:14" ht="15">
      <c r="A559" s="8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1:14" ht="15">
      <c r="A560" s="85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1:14" ht="15">
      <c r="A561" s="85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1:14" ht="15">
      <c r="A562" s="85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1:14" ht="15">
      <c r="A563" s="85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1:14" ht="15">
      <c r="A564" s="85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1:14" ht="15">
      <c r="A565" s="85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1:14" ht="15">
      <c r="A566" s="85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1:14" ht="15">
      <c r="A567" s="8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1:14" ht="15">
      <c r="A568" s="8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1:14" ht="15">
      <c r="A569" s="8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1:14" ht="15">
      <c r="A570" s="85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1:14" ht="15">
      <c r="A571" s="85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1:14" ht="15">
      <c r="A572" s="85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1:14" ht="15">
      <c r="A573" s="85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1:14" ht="15">
      <c r="A574" s="85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1:14" ht="15">
      <c r="A575" s="85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1:14" ht="15">
      <c r="A576" s="85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1:14" ht="15">
      <c r="A577" s="85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1:14" ht="15">
      <c r="A578" s="85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1:14" ht="15">
      <c r="A579" s="85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1:14" ht="15">
      <c r="A580" s="85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1:14" ht="15">
      <c r="A581" s="85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1:14" ht="15">
      <c r="A582" s="85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1:14" ht="15">
      <c r="A583" s="85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1:14" ht="15">
      <c r="A584" s="8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1:14" ht="15">
      <c r="A585" s="85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1:14" ht="15">
      <c r="A586" s="8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1:14" ht="15">
      <c r="A587" s="85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1:14" ht="15">
      <c r="A588" s="8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1:14" ht="15">
      <c r="A589" s="85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1:14" ht="15">
      <c r="A590" s="85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1:14" ht="15">
      <c r="A591" s="85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1:14" ht="15">
      <c r="A592" s="85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1:14" ht="15">
      <c r="A593" s="85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1:14" ht="15">
      <c r="A594" s="85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1:14" ht="15">
      <c r="A595" s="85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1:14" ht="15">
      <c r="A596" s="8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1:14" ht="15">
      <c r="A597" s="85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1:14" ht="15">
      <c r="A598" s="85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1:14" ht="15">
      <c r="A599" s="85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1:14" ht="15">
      <c r="A600" s="85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1:14" ht="15">
      <c r="A601" s="8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1:14" ht="15">
      <c r="A602" s="85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1:14" ht="15">
      <c r="A603" s="8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1:14" ht="15">
      <c r="A604" s="85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1:14" ht="15">
      <c r="A605" s="85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1:14" ht="15">
      <c r="A606" s="85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1:14" ht="15">
      <c r="A607" s="85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1:14" ht="15">
      <c r="A608" s="8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1:14" ht="15">
      <c r="A609" s="85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1:14" ht="15">
      <c r="A610" s="85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1:14" ht="15">
      <c r="A611" s="85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1:14" ht="15">
      <c r="A612" s="85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1:14" ht="15">
      <c r="A613" s="85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1:14" ht="15">
      <c r="A614" s="85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1:14" ht="15">
      <c r="A615" s="8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1:14" ht="15">
      <c r="A616" s="85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1:14" ht="15">
      <c r="A617" s="85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1:14" ht="15">
      <c r="A618" s="85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1:14" ht="15">
      <c r="A619" s="8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1:14" ht="15">
      <c r="A620" s="8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1:14" ht="15">
      <c r="A621" s="85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1:14" ht="15">
      <c r="A622" s="8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1:14" ht="15">
      <c r="A623" s="85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1:14" ht="15">
      <c r="A624" s="85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1:14" ht="15">
      <c r="A625" s="85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1:14" ht="15">
      <c r="A626" s="85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1:14" ht="15">
      <c r="A627" s="85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1:14" ht="15">
      <c r="A628" s="85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1:14" ht="15">
      <c r="A629" s="85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1:14" ht="15">
      <c r="A630" s="85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1:14" ht="15">
      <c r="A631" s="85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1:14" ht="15">
      <c r="A632" s="85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1:14" ht="15">
      <c r="A633" s="85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1:14" ht="15">
      <c r="A634" s="85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1:14" ht="15">
      <c r="A635" s="85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1:14" ht="15">
      <c r="A636" s="85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1:14" ht="15">
      <c r="A637" s="85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1:14" ht="15">
      <c r="A638" s="85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1:14" ht="15">
      <c r="A639" s="85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1:14" ht="15">
      <c r="A640" s="85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1:14" ht="15">
      <c r="A641" s="85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1:14" ht="15">
      <c r="A642" s="85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1:14" ht="15">
      <c r="A643" s="85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1:14" ht="15">
      <c r="A644" s="85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1:14" ht="15">
      <c r="A645" s="85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1:14" ht="15">
      <c r="A646" s="85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1:14" ht="15">
      <c r="A647" s="85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1:14" ht="15">
      <c r="A648" s="85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1:14" ht="15">
      <c r="A649" s="85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1:14" ht="15">
      <c r="A650" s="85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1:14" ht="15">
      <c r="A651" s="85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1:14" ht="15">
      <c r="A652" s="85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1:14" ht="15">
      <c r="A653" s="85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1:14" ht="15">
      <c r="A654" s="85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1:14" ht="15">
      <c r="A655" s="85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1:14" ht="15">
      <c r="A656" s="85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1:14" ht="15">
      <c r="A657" s="85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1:14" ht="15">
      <c r="A658" s="85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1:14" ht="15">
      <c r="A659" s="85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1:14" ht="15">
      <c r="A660" s="85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1:14" ht="15">
      <c r="A661" s="85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1:14" ht="15">
      <c r="A662" s="85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1:14" ht="15">
      <c r="A663" s="85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1:14" ht="15">
      <c r="A664" s="85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1:14" ht="15">
      <c r="A665" s="85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1:14" ht="15">
      <c r="A666" s="85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1:14" ht="15">
      <c r="A667" s="85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1:14" ht="15">
      <c r="A668" s="85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1:14" ht="15">
      <c r="A669" s="85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1:14" ht="15">
      <c r="A670" s="85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1:14" ht="15">
      <c r="A671" s="85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1:14" ht="15">
      <c r="A672" s="85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1:14" ht="15">
      <c r="A673" s="85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1:14" ht="15">
      <c r="A674" s="85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1:14" ht="15">
      <c r="A675" s="85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1:14" ht="15">
      <c r="A676" s="85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1:14" ht="15">
      <c r="A677" s="85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1:14" ht="15">
      <c r="A678" s="85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1:14" ht="15">
      <c r="A679" s="85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1:14" ht="15">
      <c r="A680" s="85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1:14" ht="15">
      <c r="A681" s="85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1:14" ht="15">
      <c r="A682" s="85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1:14" ht="15">
      <c r="A683" s="85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1:14" ht="15">
      <c r="A684" s="85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1:14" ht="15">
      <c r="A685" s="85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1:14" ht="15">
      <c r="A686" s="85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1:14" ht="15">
      <c r="A687" s="85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1:14" ht="15">
      <c r="A688" s="85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1:14" ht="15">
      <c r="A689" s="85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1:14" ht="15">
      <c r="A690" s="85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1:14" ht="15">
      <c r="A691" s="85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1:14" ht="15">
      <c r="A692" s="85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1:14" ht="15">
      <c r="A693" s="85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1:14" ht="15">
      <c r="A694" s="85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1:14" ht="15">
      <c r="A695" s="85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1:14" ht="15">
      <c r="A696" s="85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1:14" ht="15">
      <c r="A697" s="8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1:14" ht="15">
      <c r="A698" s="85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1:14" ht="15">
      <c r="A699" s="8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1:14" ht="15">
      <c r="A700" s="85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1:14" ht="15">
      <c r="A701" s="85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1:14" ht="15">
      <c r="A702" s="85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1:14" ht="15">
      <c r="A703" s="85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1:14" ht="15">
      <c r="A704" s="85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1:14" ht="15">
      <c r="A705" s="85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1:14" ht="15">
      <c r="A706" s="85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1:14" ht="15">
      <c r="A707" s="8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1:14" ht="15">
      <c r="A708" s="85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1:14" ht="15">
      <c r="A709" s="8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1:14" ht="15">
      <c r="A710" s="85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1:14" ht="15">
      <c r="A711" s="85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1:14" ht="15">
      <c r="A712" s="85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1:14" ht="15">
      <c r="A713" s="85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1:14" ht="15">
      <c r="A714" s="85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1:14" ht="15">
      <c r="A715" s="85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1:14" ht="15">
      <c r="A716" s="85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1:14" ht="15">
      <c r="A717" s="85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1:14" ht="15">
      <c r="A718" s="85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1:14" ht="15">
      <c r="A719" s="85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1:14" ht="15">
      <c r="A720" s="85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1:14" ht="15">
      <c r="A721" s="85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1:14" ht="15">
      <c r="A722" s="85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1:14" ht="15">
      <c r="A723" s="85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1:14" ht="15">
      <c r="A724" s="8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1:14" ht="15">
      <c r="A725" s="85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1:14" ht="15">
      <c r="A726" s="8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1:14" ht="15">
      <c r="A727" s="85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1:14" ht="15">
      <c r="A728" s="8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1:14" ht="15">
      <c r="A729" s="85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1:14" ht="15">
      <c r="A730" s="85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1:14" ht="15">
      <c r="A731" s="85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1:14" ht="15">
      <c r="A732" s="85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1:14" ht="15">
      <c r="A733" s="85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1:14" ht="15">
      <c r="A734" s="85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1:14" ht="15">
      <c r="A735" s="85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1:14" ht="15">
      <c r="A736" s="8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1:14" ht="15">
      <c r="A737" s="85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1:14" ht="15">
      <c r="A738" s="85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1:14" ht="15">
      <c r="A739" s="85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1:14" ht="15">
      <c r="A740" s="85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1:14" ht="15">
      <c r="A741" s="8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1:14" ht="15">
      <c r="A742" s="85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1:14" ht="15">
      <c r="A743" s="8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1:14" ht="15">
      <c r="A744" s="85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1:14" ht="15">
      <c r="A745" s="85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1:14" ht="15">
      <c r="A746" s="85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1:14" ht="15">
      <c r="A747" s="85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1:14" ht="15">
      <c r="A748" s="8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1:14" ht="15">
      <c r="A749" s="85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1:14" ht="15">
      <c r="A750" s="85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1:14" ht="15">
      <c r="A751" s="85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1:14" ht="15">
      <c r="A752" s="85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1:14" ht="15">
      <c r="A753" s="85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1:14" ht="15">
      <c r="A754" s="85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1:14" ht="15">
      <c r="A755" s="8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1:14" ht="15">
      <c r="A756" s="85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1:14" ht="15">
      <c r="A757" s="85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1:14" ht="15">
      <c r="A758" s="85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1:14" ht="15">
      <c r="A759" s="85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1:14" ht="15">
      <c r="A760" s="8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1:14" ht="15">
      <c r="A761" s="85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1:14" ht="15">
      <c r="A762" s="8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1:14" ht="15">
      <c r="A763" s="85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1:14" ht="15">
      <c r="A764" s="85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1:14" ht="15">
      <c r="A765" s="85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1:14" ht="15">
      <c r="A766" s="85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1:14" ht="15">
      <c r="A767" s="85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1:14" ht="15">
      <c r="A768" s="85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1:14" ht="15">
      <c r="A769" s="85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1:14" ht="15">
      <c r="A770" s="85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1:14" ht="15">
      <c r="A771" s="85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1:14" ht="15">
      <c r="A772" s="85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1:14" ht="15">
      <c r="A773" s="85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1:14" ht="15">
      <c r="A774" s="85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1:14" ht="15">
      <c r="A775" s="85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1:14" ht="15">
      <c r="A776" s="85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1:14" ht="15">
      <c r="A777" s="85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1:14" ht="15">
      <c r="A778" s="85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1:14" ht="15">
      <c r="A779" s="85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1:14" ht="15">
      <c r="A780" s="85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1:14" ht="15">
      <c r="A781" s="85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1:14" ht="15">
      <c r="A782" s="85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1:14" ht="15">
      <c r="A783" s="85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1:14" ht="15">
      <c r="A784" s="85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1:14" ht="15">
      <c r="A785" s="85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1:14" ht="15">
      <c r="A786" s="85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1:14" ht="15">
      <c r="A787" s="85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1:14" ht="15">
      <c r="A788" s="85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1:14" ht="15">
      <c r="A789" s="85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1:14" ht="15">
      <c r="A790" s="85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1:14" ht="15">
      <c r="A791" s="85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1:14" ht="15">
      <c r="A792" s="85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1:14" ht="15">
      <c r="A793" s="85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1:14" ht="15">
      <c r="A794" s="85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1:14" ht="15">
      <c r="A795" s="85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1:14" ht="15">
      <c r="A796" s="85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1:14" ht="15">
      <c r="A797" s="85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1:14" ht="15">
      <c r="A798" s="85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1:14" ht="15">
      <c r="A799" s="85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1:14" ht="15">
      <c r="A800" s="85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1:14" ht="15">
      <c r="A801" s="85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1:14" ht="15">
      <c r="A802" s="85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1:14" ht="15">
      <c r="A803" s="85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1:14" ht="15">
      <c r="A804" s="85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1:14" ht="15">
      <c r="A805" s="85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1:14" ht="15">
      <c r="A806" s="85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1:14" ht="15">
      <c r="A807" s="85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1:14" ht="15">
      <c r="A808" s="85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1:14" ht="15">
      <c r="A809" s="85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1:14" ht="15">
      <c r="A810" s="85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1:14" ht="15">
      <c r="A811" s="85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1:14" ht="15">
      <c r="A812" s="85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1:14" ht="15">
      <c r="A813" s="85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1:14" ht="15">
      <c r="A814" s="85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1:14" ht="15">
      <c r="A815" s="85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1:14" ht="15">
      <c r="A816" s="85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1:14" ht="15">
      <c r="A817" s="85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1:14" ht="15">
      <c r="A818" s="85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1:14" ht="15">
      <c r="A819" s="85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1:14" ht="15">
      <c r="A820" s="85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1:14" ht="15">
      <c r="A821" s="85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1:14" ht="15">
      <c r="A822" s="85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1:14" ht="15">
      <c r="A823" s="85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1:14" ht="15">
      <c r="A824" s="85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1:14" ht="15">
      <c r="A825" s="85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1:14" ht="15">
      <c r="A826" s="85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1:14" ht="15">
      <c r="A827" s="85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1:14" ht="15">
      <c r="A828" s="85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1:14" ht="15">
      <c r="A829" s="85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1:14" ht="15">
      <c r="A830" s="85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1:14" ht="15">
      <c r="A831" s="85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1:14" ht="15">
      <c r="A832" s="85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1:14" ht="15">
      <c r="A833" s="85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1:14" ht="15">
      <c r="A834" s="85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1:14" ht="15">
      <c r="A835" s="85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1:14" ht="15">
      <c r="A836" s="85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1:14" ht="15">
      <c r="A837" s="8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1:14" ht="15">
      <c r="A838" s="85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1:14" ht="15">
      <c r="A839" s="8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1:14" ht="15">
      <c r="A840" s="85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1:14" ht="15">
      <c r="A841" s="85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</sheetData>
  <sheetProtection/>
  <mergeCells count="2">
    <mergeCell ref="A3:A4"/>
    <mergeCell ref="B3:B4"/>
  </mergeCells>
  <printOptions/>
  <pageMargins left="0.7874015748031497" right="0.44" top="0.984251968503937" bottom="0.984251968503937" header="0.25" footer="0.6692913385826772"/>
  <pageSetup horizontalDpi="600" verticalDpi="600" orientation="portrait" paperSize="9" scale="54" r:id="rId1"/>
  <rowBreaks count="1" manualBreakCount="1">
    <brk id="10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view="pageBreakPreview" zoomScale="90" zoomScaleSheetLayoutView="90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03" sqref="T103"/>
    </sheetView>
  </sheetViews>
  <sheetFormatPr defaultColWidth="7.09765625" defaultRowHeight="15"/>
  <cols>
    <col min="1" max="1" width="11" style="1" customWidth="1"/>
    <col min="2" max="2" width="5.69921875" style="1" customWidth="1"/>
    <col min="3" max="3" width="5.69921875" style="65" customWidth="1"/>
    <col min="4" max="4" width="7.69921875" style="1" customWidth="1"/>
    <col min="5" max="5" width="6.59765625" style="1" customWidth="1"/>
    <col min="6" max="6" width="5.19921875" style="1" customWidth="1"/>
    <col min="7" max="7" width="5.69921875" style="1" customWidth="1"/>
    <col min="8" max="8" width="7" style="1" customWidth="1"/>
    <col min="9" max="10" width="5.09765625" style="1" customWidth="1"/>
    <col min="11" max="11" width="5.796875" style="1" customWidth="1"/>
    <col min="12" max="12" width="5.3984375" style="1" customWidth="1"/>
    <col min="13" max="13" width="6" style="1" customWidth="1"/>
    <col min="14" max="14" width="6.19921875" style="1" customWidth="1"/>
    <col min="15" max="15" width="5.69921875" style="1" customWidth="1"/>
    <col min="16" max="16" width="5.59765625" style="37" customWidth="1"/>
    <col min="17" max="17" width="4.19921875" style="37" bestFit="1" customWidth="1"/>
    <col min="18" max="18" width="3" style="86" bestFit="1" customWidth="1"/>
    <col min="19" max="19" width="5.59765625" style="86" bestFit="1" customWidth="1"/>
    <col min="20" max="20" width="7" style="86" bestFit="1" customWidth="1"/>
    <col min="21" max="65" width="6.3984375" style="1" customWidth="1"/>
    <col min="66" max="186" width="7.09765625" style="1" customWidth="1"/>
    <col min="187" max="187" width="1.390625" style="1" customWidth="1"/>
    <col min="188" max="16384" width="7.09765625" style="1" customWidth="1"/>
  </cols>
  <sheetData>
    <row r="1" spans="1:16" ht="25.5" customHeight="1">
      <c r="A1" s="26" t="s">
        <v>39</v>
      </c>
      <c r="B1" s="27"/>
      <c r="C1" s="56"/>
      <c r="D1" s="28"/>
      <c r="E1" s="28"/>
      <c r="F1" s="29"/>
      <c r="G1" s="30"/>
      <c r="H1" s="30"/>
      <c r="I1" s="31"/>
      <c r="J1" s="32"/>
      <c r="K1" s="32"/>
      <c r="L1" s="32"/>
      <c r="M1" s="32"/>
      <c r="N1" s="32"/>
      <c r="O1" s="32"/>
      <c r="P1" s="39"/>
    </row>
    <row r="2" spans="1:16" ht="19.5" customHeight="1" thickBot="1">
      <c r="A2" s="20" t="s">
        <v>38</v>
      </c>
      <c r="B2" s="4"/>
      <c r="C2" s="57"/>
      <c r="D2" s="44" t="s">
        <v>45</v>
      </c>
      <c r="E2" s="11"/>
      <c r="F2" s="11"/>
      <c r="G2" s="46">
        <f>GEOMEAN(Q82:Q93)</f>
        <v>1.001295083065961</v>
      </c>
      <c r="I2" s="5"/>
      <c r="P2" s="39"/>
    </row>
    <row r="3" spans="1:20" s="6" customFormat="1" ht="15.75" customHeight="1">
      <c r="A3" s="96" t="s">
        <v>0</v>
      </c>
      <c r="B3" s="98" t="s">
        <v>43</v>
      </c>
      <c r="C3" s="98" t="s">
        <v>44</v>
      </c>
      <c r="D3" s="12" t="s">
        <v>10</v>
      </c>
      <c r="E3" s="13"/>
      <c r="F3" s="13"/>
      <c r="G3" s="13"/>
      <c r="H3" s="13"/>
      <c r="I3" s="14"/>
      <c r="J3" s="15"/>
      <c r="K3" s="15"/>
      <c r="L3" s="15"/>
      <c r="M3" s="15"/>
      <c r="N3" s="15"/>
      <c r="O3" s="16"/>
      <c r="P3" s="100" t="s">
        <v>41</v>
      </c>
      <c r="Q3" s="38"/>
      <c r="R3" s="87"/>
      <c r="S3" s="87"/>
      <c r="T3" s="87"/>
    </row>
    <row r="4" spans="1:20" s="6" customFormat="1" ht="64.5" customHeight="1" thickBot="1">
      <c r="A4" s="97"/>
      <c r="B4" s="99"/>
      <c r="C4" s="99"/>
      <c r="D4" s="7" t="s">
        <v>11</v>
      </c>
      <c r="E4" s="7" t="s">
        <v>13</v>
      </c>
      <c r="F4" s="7" t="s">
        <v>14</v>
      </c>
      <c r="G4" s="7" t="s">
        <v>12</v>
      </c>
      <c r="H4" s="7" t="s">
        <v>15</v>
      </c>
      <c r="I4" s="17" t="s">
        <v>28</v>
      </c>
      <c r="J4" s="17" t="s">
        <v>29</v>
      </c>
      <c r="K4" s="7" t="s">
        <v>30</v>
      </c>
      <c r="L4" s="7" t="s">
        <v>31</v>
      </c>
      <c r="M4" s="17" t="s">
        <v>32</v>
      </c>
      <c r="N4" s="7" t="s">
        <v>33</v>
      </c>
      <c r="O4" s="8" t="s">
        <v>34</v>
      </c>
      <c r="P4" s="100"/>
      <c r="Q4" s="38"/>
      <c r="R4" s="87"/>
      <c r="S4" s="54" t="s">
        <v>46</v>
      </c>
      <c r="T4" s="54" t="s">
        <v>47</v>
      </c>
    </row>
    <row r="5" spans="1:20" s="6" customFormat="1" ht="13.5" customHeight="1">
      <c r="A5" s="21"/>
      <c r="B5" s="22"/>
      <c r="C5" s="43"/>
      <c r="D5" s="23"/>
      <c r="E5" s="24"/>
      <c r="F5" s="23"/>
      <c r="G5" s="24"/>
      <c r="H5" s="24"/>
      <c r="I5" s="22"/>
      <c r="J5" s="22"/>
      <c r="K5" s="24"/>
      <c r="L5" s="24"/>
      <c r="M5" s="22"/>
      <c r="N5" s="24"/>
      <c r="O5" s="25"/>
      <c r="P5" s="40"/>
      <c r="Q5" s="38"/>
      <c r="R5" s="87"/>
      <c r="S5" s="87"/>
      <c r="T5" s="87"/>
    </row>
    <row r="6" spans="1:18" ht="13.5" customHeight="1">
      <c r="A6" s="3" t="s">
        <v>27</v>
      </c>
      <c r="B6" s="9">
        <v>97.5</v>
      </c>
      <c r="C6" s="58"/>
      <c r="D6" s="10">
        <v>101.3</v>
      </c>
      <c r="E6" s="9">
        <v>96.4</v>
      </c>
      <c r="F6" s="10">
        <v>106.9</v>
      </c>
      <c r="G6" s="9">
        <v>95.6</v>
      </c>
      <c r="H6" s="9">
        <v>103</v>
      </c>
      <c r="I6" s="18">
        <v>90.6</v>
      </c>
      <c r="J6" s="18">
        <v>97.7</v>
      </c>
      <c r="K6" s="18">
        <v>94.9</v>
      </c>
      <c r="L6" s="18">
        <v>96.5</v>
      </c>
      <c r="M6" s="18">
        <v>95.8</v>
      </c>
      <c r="N6" s="18">
        <v>91.9</v>
      </c>
      <c r="O6" s="19">
        <v>97.2</v>
      </c>
      <c r="P6" s="39"/>
      <c r="R6" s="86">
        <v>0</v>
      </c>
    </row>
    <row r="7" spans="1:18" ht="13.5" customHeight="1">
      <c r="A7" s="3" t="s">
        <v>16</v>
      </c>
      <c r="B7" s="9">
        <v>97.7</v>
      </c>
      <c r="C7" s="58"/>
      <c r="D7" s="10">
        <v>101</v>
      </c>
      <c r="E7" s="9">
        <v>96.5</v>
      </c>
      <c r="F7" s="10">
        <v>106</v>
      </c>
      <c r="G7" s="9">
        <v>95.9</v>
      </c>
      <c r="H7" s="9">
        <v>102.8</v>
      </c>
      <c r="I7" s="18">
        <v>90.9</v>
      </c>
      <c r="J7" s="18">
        <v>97.7</v>
      </c>
      <c r="K7" s="18">
        <v>94</v>
      </c>
      <c r="L7" s="18">
        <v>97.7</v>
      </c>
      <c r="M7" s="18">
        <v>96.2</v>
      </c>
      <c r="N7" s="18">
        <v>92.1</v>
      </c>
      <c r="O7" s="19">
        <v>97.9</v>
      </c>
      <c r="P7" s="39"/>
      <c r="R7" s="86">
        <v>0</v>
      </c>
    </row>
    <row r="8" spans="1:18" ht="13.5" customHeight="1">
      <c r="A8" s="3" t="s">
        <v>17</v>
      </c>
      <c r="B8" s="9">
        <v>97.7</v>
      </c>
      <c r="C8" s="58"/>
      <c r="D8" s="10">
        <v>101.1</v>
      </c>
      <c r="E8" s="9">
        <v>96.6</v>
      </c>
      <c r="F8" s="10">
        <v>106</v>
      </c>
      <c r="G8" s="9">
        <v>96</v>
      </c>
      <c r="H8" s="9">
        <v>102.7</v>
      </c>
      <c r="I8" s="18">
        <v>91.3</v>
      </c>
      <c r="J8" s="18">
        <v>98.7</v>
      </c>
      <c r="K8" s="18">
        <v>94</v>
      </c>
      <c r="L8" s="18">
        <v>96.7</v>
      </c>
      <c r="M8" s="18">
        <v>96.1</v>
      </c>
      <c r="N8" s="18">
        <v>92.4</v>
      </c>
      <c r="O8" s="19">
        <v>98.4</v>
      </c>
      <c r="P8" s="39"/>
      <c r="R8" s="86">
        <v>0</v>
      </c>
    </row>
    <row r="9" spans="1:18" ht="13.5" customHeight="1">
      <c r="A9" s="3" t="s">
        <v>18</v>
      </c>
      <c r="B9" s="9">
        <v>97.7</v>
      </c>
      <c r="C9" s="58"/>
      <c r="D9" s="10">
        <v>101.4</v>
      </c>
      <c r="E9" s="9">
        <v>97.2</v>
      </c>
      <c r="F9" s="10">
        <v>106.1</v>
      </c>
      <c r="G9" s="9">
        <v>95.6</v>
      </c>
      <c r="H9" s="9">
        <v>102.7</v>
      </c>
      <c r="I9" s="18">
        <v>91.6</v>
      </c>
      <c r="J9" s="18">
        <v>98.7</v>
      </c>
      <c r="K9" s="18">
        <v>93.9</v>
      </c>
      <c r="L9" s="18">
        <v>96.1</v>
      </c>
      <c r="M9" s="18">
        <v>96.1</v>
      </c>
      <c r="N9" s="18">
        <v>92.6</v>
      </c>
      <c r="O9" s="19">
        <v>98.3</v>
      </c>
      <c r="P9" s="39"/>
      <c r="R9" s="86">
        <v>0</v>
      </c>
    </row>
    <row r="10" spans="1:18" ht="13.5" customHeight="1">
      <c r="A10" s="3" t="s">
        <v>21</v>
      </c>
      <c r="B10" s="9">
        <v>98.2</v>
      </c>
      <c r="C10" s="58"/>
      <c r="D10" s="10">
        <v>101</v>
      </c>
      <c r="E10" s="9">
        <v>98.8</v>
      </c>
      <c r="F10" s="10">
        <v>106.2</v>
      </c>
      <c r="G10" s="9">
        <v>95.3</v>
      </c>
      <c r="H10" s="9">
        <v>102.2</v>
      </c>
      <c r="I10" s="18">
        <v>93.5</v>
      </c>
      <c r="J10" s="18">
        <v>99.9</v>
      </c>
      <c r="K10" s="18">
        <v>92.8</v>
      </c>
      <c r="L10" s="18">
        <v>96.6</v>
      </c>
      <c r="M10" s="18">
        <v>96.4</v>
      </c>
      <c r="N10" s="18">
        <v>96.3</v>
      </c>
      <c r="O10" s="19">
        <v>99.3</v>
      </c>
      <c r="P10" s="39"/>
      <c r="R10" s="86">
        <v>0</v>
      </c>
    </row>
    <row r="11" spans="1:18" ht="13.5" customHeight="1">
      <c r="A11" s="3" t="s">
        <v>20</v>
      </c>
      <c r="B11" s="9">
        <v>98.4</v>
      </c>
      <c r="C11" s="58"/>
      <c r="D11" s="10">
        <v>101</v>
      </c>
      <c r="E11" s="9">
        <v>99.4</v>
      </c>
      <c r="F11" s="10">
        <v>106.2</v>
      </c>
      <c r="G11" s="9">
        <v>95.3</v>
      </c>
      <c r="H11" s="9">
        <v>102.2</v>
      </c>
      <c r="I11" s="18">
        <v>93.8</v>
      </c>
      <c r="J11" s="18">
        <v>99.4</v>
      </c>
      <c r="K11" s="18">
        <v>92.7</v>
      </c>
      <c r="L11" s="18">
        <v>98</v>
      </c>
      <c r="M11" s="18">
        <v>96.3</v>
      </c>
      <c r="N11" s="18">
        <v>96.6</v>
      </c>
      <c r="O11" s="19">
        <v>99.6</v>
      </c>
      <c r="P11" s="39"/>
      <c r="R11" s="86">
        <v>0</v>
      </c>
    </row>
    <row r="12" spans="1:18" ht="13.5" customHeight="1">
      <c r="A12" s="3" t="s">
        <v>19</v>
      </c>
      <c r="B12" s="9">
        <v>98.7</v>
      </c>
      <c r="C12" s="58"/>
      <c r="D12" s="10">
        <v>100.3</v>
      </c>
      <c r="E12" s="9">
        <v>99.7</v>
      </c>
      <c r="F12" s="10">
        <v>104.7</v>
      </c>
      <c r="G12" s="9">
        <v>95.6</v>
      </c>
      <c r="H12" s="9">
        <v>101.9</v>
      </c>
      <c r="I12" s="18">
        <v>94</v>
      </c>
      <c r="J12" s="18">
        <v>99.1</v>
      </c>
      <c r="K12" s="18">
        <v>92.6</v>
      </c>
      <c r="L12" s="18">
        <v>103.3</v>
      </c>
      <c r="M12" s="18">
        <v>96.3</v>
      </c>
      <c r="N12" s="18">
        <v>96.7</v>
      </c>
      <c r="O12" s="19">
        <v>99.7</v>
      </c>
      <c r="P12" s="39"/>
      <c r="R12" s="86">
        <v>0</v>
      </c>
    </row>
    <row r="13" spans="1:18" ht="13.5" customHeight="1">
      <c r="A13" s="3" t="s">
        <v>22</v>
      </c>
      <c r="B13" s="9">
        <v>98.7</v>
      </c>
      <c r="C13" s="58"/>
      <c r="D13" s="10">
        <v>99.4</v>
      </c>
      <c r="E13" s="9">
        <v>99.9</v>
      </c>
      <c r="F13" s="10">
        <v>103.7</v>
      </c>
      <c r="G13" s="9">
        <v>95.7</v>
      </c>
      <c r="H13" s="9">
        <v>101.7</v>
      </c>
      <c r="I13" s="18">
        <v>94.2</v>
      </c>
      <c r="J13" s="18">
        <v>99</v>
      </c>
      <c r="K13" s="18">
        <v>91.5</v>
      </c>
      <c r="L13" s="18">
        <v>105.2</v>
      </c>
      <c r="M13" s="18">
        <v>96.3</v>
      </c>
      <c r="N13" s="18">
        <v>96.8</v>
      </c>
      <c r="O13" s="19">
        <v>99.6</v>
      </c>
      <c r="P13" s="39"/>
      <c r="R13" s="86">
        <v>0</v>
      </c>
    </row>
    <row r="14" spans="1:18" ht="13.5" customHeight="1">
      <c r="A14" s="3" t="s">
        <v>23</v>
      </c>
      <c r="B14" s="9">
        <v>97.9</v>
      </c>
      <c r="C14" s="58"/>
      <c r="D14" s="10">
        <v>98.7</v>
      </c>
      <c r="E14" s="9">
        <v>99.8</v>
      </c>
      <c r="F14" s="10">
        <v>104.1</v>
      </c>
      <c r="G14" s="9">
        <v>95.9</v>
      </c>
      <c r="H14" s="9">
        <v>101.5</v>
      </c>
      <c r="I14" s="18">
        <v>94.6</v>
      </c>
      <c r="J14" s="18">
        <v>98.3</v>
      </c>
      <c r="K14" s="18">
        <v>91.3</v>
      </c>
      <c r="L14" s="18">
        <v>97.9</v>
      </c>
      <c r="M14" s="18">
        <v>100.7</v>
      </c>
      <c r="N14" s="18">
        <v>97.6</v>
      </c>
      <c r="O14" s="19">
        <v>99.5</v>
      </c>
      <c r="P14" s="39"/>
      <c r="R14" s="86">
        <v>0</v>
      </c>
    </row>
    <row r="15" spans="1:18" ht="13.5" customHeight="1">
      <c r="A15" s="3" t="s">
        <v>24</v>
      </c>
      <c r="B15" s="9">
        <v>98.4</v>
      </c>
      <c r="C15" s="58"/>
      <c r="D15" s="10">
        <v>98.7</v>
      </c>
      <c r="E15" s="9">
        <v>99.7</v>
      </c>
      <c r="F15" s="10">
        <v>105.4</v>
      </c>
      <c r="G15" s="9">
        <v>97.1</v>
      </c>
      <c r="H15" s="9">
        <v>101.4</v>
      </c>
      <c r="I15" s="18">
        <v>94</v>
      </c>
      <c r="J15" s="18">
        <v>98.8</v>
      </c>
      <c r="K15" s="18">
        <v>92.6</v>
      </c>
      <c r="L15" s="18">
        <v>97.4</v>
      </c>
      <c r="M15" s="18">
        <v>100.9</v>
      </c>
      <c r="N15" s="18">
        <v>98</v>
      </c>
      <c r="O15" s="19">
        <v>99.4</v>
      </c>
      <c r="P15" s="39"/>
      <c r="R15" s="86">
        <v>0</v>
      </c>
    </row>
    <row r="16" spans="1:18" ht="13.5" customHeight="1">
      <c r="A16" s="3" t="s">
        <v>25</v>
      </c>
      <c r="B16" s="9">
        <v>98.4</v>
      </c>
      <c r="C16" s="58"/>
      <c r="D16" s="10">
        <v>98.8</v>
      </c>
      <c r="E16" s="9">
        <v>99.6</v>
      </c>
      <c r="F16" s="10">
        <v>105.6</v>
      </c>
      <c r="G16" s="9">
        <v>97.1</v>
      </c>
      <c r="H16" s="9">
        <v>101.2</v>
      </c>
      <c r="I16" s="18">
        <v>93.7</v>
      </c>
      <c r="J16" s="18">
        <v>98.5</v>
      </c>
      <c r="K16" s="18">
        <v>92.5</v>
      </c>
      <c r="L16" s="18">
        <v>97</v>
      </c>
      <c r="M16" s="18">
        <v>100.9</v>
      </c>
      <c r="N16" s="18">
        <v>98.2</v>
      </c>
      <c r="O16" s="19">
        <v>99.6</v>
      </c>
      <c r="P16" s="39"/>
      <c r="R16" s="86">
        <v>0</v>
      </c>
    </row>
    <row r="17" spans="1:18" ht="13.5" customHeight="1" thickBot="1">
      <c r="A17" s="47" t="s">
        <v>26</v>
      </c>
      <c r="B17" s="48">
        <v>98.4</v>
      </c>
      <c r="C17" s="59"/>
      <c r="D17" s="49">
        <v>100.5</v>
      </c>
      <c r="E17" s="48">
        <v>99.2</v>
      </c>
      <c r="F17" s="49">
        <v>105.6</v>
      </c>
      <c r="G17" s="48">
        <v>97.1</v>
      </c>
      <c r="H17" s="48">
        <v>101.1</v>
      </c>
      <c r="I17" s="50">
        <v>93.7</v>
      </c>
      <c r="J17" s="50">
        <v>97</v>
      </c>
      <c r="K17" s="50">
        <v>92.4</v>
      </c>
      <c r="L17" s="50">
        <v>96.9</v>
      </c>
      <c r="M17" s="50">
        <v>100.9</v>
      </c>
      <c r="N17" s="50">
        <v>98.3</v>
      </c>
      <c r="O17" s="51">
        <v>99.6</v>
      </c>
      <c r="P17" s="52"/>
      <c r="Q17" s="53"/>
      <c r="R17" s="88">
        <v>0</v>
      </c>
    </row>
    <row r="18" spans="1:18" ht="13.5" customHeight="1" thickTop="1">
      <c r="A18" s="3" t="s">
        <v>35</v>
      </c>
      <c r="B18" s="9">
        <v>99.1</v>
      </c>
      <c r="C18" s="58"/>
      <c r="D18" s="10">
        <v>100.8</v>
      </c>
      <c r="E18" s="9">
        <v>100.1</v>
      </c>
      <c r="F18" s="10">
        <v>102.4</v>
      </c>
      <c r="G18" s="9">
        <v>99</v>
      </c>
      <c r="H18" s="9">
        <v>100.8</v>
      </c>
      <c r="I18" s="18">
        <v>97.5</v>
      </c>
      <c r="J18" s="18">
        <v>96</v>
      </c>
      <c r="K18" s="18">
        <v>92.4</v>
      </c>
      <c r="L18" s="18">
        <v>98.7</v>
      </c>
      <c r="M18" s="18">
        <v>98.1</v>
      </c>
      <c r="N18" s="18">
        <v>98.9</v>
      </c>
      <c r="O18" s="19">
        <v>99.6</v>
      </c>
      <c r="P18" s="41">
        <f>B18/B6-1</f>
        <v>0.016410256410256396</v>
      </c>
      <c r="R18" s="86">
        <v>0</v>
      </c>
    </row>
    <row r="19" spans="1:18" ht="13.5" customHeight="1">
      <c r="A19" s="3" t="s">
        <v>16</v>
      </c>
      <c r="B19" s="9">
        <v>99.3</v>
      </c>
      <c r="C19" s="58"/>
      <c r="D19" s="10">
        <v>100.8</v>
      </c>
      <c r="E19" s="9">
        <v>100.3</v>
      </c>
      <c r="F19" s="10">
        <v>101.2</v>
      </c>
      <c r="G19" s="9">
        <v>99.1</v>
      </c>
      <c r="H19" s="9">
        <v>100.6</v>
      </c>
      <c r="I19" s="18">
        <v>98</v>
      </c>
      <c r="J19" s="18">
        <v>95.8</v>
      </c>
      <c r="K19" s="18">
        <v>91.8</v>
      </c>
      <c r="L19" s="18">
        <v>100.1</v>
      </c>
      <c r="M19" s="18">
        <v>98.8</v>
      </c>
      <c r="N19" s="18">
        <v>99.4</v>
      </c>
      <c r="O19" s="19">
        <v>100.1</v>
      </c>
      <c r="P19" s="41">
        <f aca="true" t="shared" si="0" ref="P19:P77">B19/B7-1</f>
        <v>0.016376663254861867</v>
      </c>
      <c r="R19" s="86">
        <v>0</v>
      </c>
    </row>
    <row r="20" spans="1:18" ht="13.5" customHeight="1">
      <c r="A20" s="3" t="s">
        <v>17</v>
      </c>
      <c r="B20" s="9">
        <v>99.2</v>
      </c>
      <c r="C20" s="58"/>
      <c r="D20" s="10">
        <v>100.7</v>
      </c>
      <c r="E20" s="9">
        <v>100.2</v>
      </c>
      <c r="F20" s="10">
        <v>101</v>
      </c>
      <c r="G20" s="9">
        <v>99.3</v>
      </c>
      <c r="H20" s="9">
        <v>100.5</v>
      </c>
      <c r="I20" s="18">
        <v>98.4</v>
      </c>
      <c r="J20" s="18">
        <v>96.2</v>
      </c>
      <c r="K20" s="18">
        <v>91.8</v>
      </c>
      <c r="L20" s="18">
        <v>98.9</v>
      </c>
      <c r="M20" s="18">
        <v>98.9</v>
      </c>
      <c r="N20" s="18">
        <v>99.6</v>
      </c>
      <c r="O20" s="19">
        <v>100.1</v>
      </c>
      <c r="P20" s="41">
        <f t="shared" si="0"/>
        <v>0.01535312180143289</v>
      </c>
      <c r="R20" s="86">
        <v>0</v>
      </c>
    </row>
    <row r="21" spans="1:18" ht="13.5" customHeight="1">
      <c r="A21" s="3" t="s">
        <v>18</v>
      </c>
      <c r="B21" s="9">
        <v>99.3</v>
      </c>
      <c r="C21" s="58"/>
      <c r="D21" s="10">
        <v>100.5</v>
      </c>
      <c r="E21" s="9">
        <v>99.8</v>
      </c>
      <c r="F21" s="10">
        <v>101.3</v>
      </c>
      <c r="G21" s="9">
        <v>99.1</v>
      </c>
      <c r="H21" s="9">
        <v>100.3</v>
      </c>
      <c r="I21" s="18">
        <v>98.9</v>
      </c>
      <c r="J21" s="18">
        <v>98.7</v>
      </c>
      <c r="K21" s="18">
        <v>91.7</v>
      </c>
      <c r="L21" s="18">
        <v>97.9</v>
      </c>
      <c r="M21" s="18">
        <v>98.9</v>
      </c>
      <c r="N21" s="18">
        <v>99.8</v>
      </c>
      <c r="O21" s="19">
        <v>100.1</v>
      </c>
      <c r="P21" s="41">
        <f t="shared" si="0"/>
        <v>0.016376663254861867</v>
      </c>
      <c r="R21" s="86">
        <v>0</v>
      </c>
    </row>
    <row r="22" spans="1:18" ht="13.5" customHeight="1">
      <c r="A22" s="3" t="s">
        <v>21</v>
      </c>
      <c r="B22" s="9">
        <v>99.5</v>
      </c>
      <c r="C22" s="58"/>
      <c r="D22" s="10">
        <v>101.2</v>
      </c>
      <c r="E22" s="9">
        <v>99.8</v>
      </c>
      <c r="F22" s="10">
        <v>101.3</v>
      </c>
      <c r="G22" s="9">
        <v>99.1</v>
      </c>
      <c r="H22" s="9">
        <v>100.2</v>
      </c>
      <c r="I22" s="18">
        <v>100.3</v>
      </c>
      <c r="J22" s="18">
        <v>98.8</v>
      </c>
      <c r="K22" s="18">
        <v>91.6</v>
      </c>
      <c r="L22" s="18">
        <v>98.3</v>
      </c>
      <c r="M22" s="18">
        <v>98.9</v>
      </c>
      <c r="N22" s="18">
        <v>99.8</v>
      </c>
      <c r="O22" s="19">
        <v>100</v>
      </c>
      <c r="P22" s="41">
        <f t="shared" si="0"/>
        <v>0.01323828920570258</v>
      </c>
      <c r="R22" s="86">
        <v>0</v>
      </c>
    </row>
    <row r="23" spans="1:18" ht="13.5" customHeight="1">
      <c r="A23" s="3" t="s">
        <v>20</v>
      </c>
      <c r="B23" s="9">
        <v>100.1</v>
      </c>
      <c r="C23" s="58"/>
      <c r="D23" s="10">
        <v>101.4</v>
      </c>
      <c r="E23" s="9">
        <v>100</v>
      </c>
      <c r="F23" s="10">
        <v>101.1</v>
      </c>
      <c r="G23" s="9">
        <v>99.2</v>
      </c>
      <c r="H23" s="9">
        <v>100</v>
      </c>
      <c r="I23" s="18">
        <v>101.1</v>
      </c>
      <c r="J23" s="18">
        <v>99.6</v>
      </c>
      <c r="K23" s="18">
        <v>105.9</v>
      </c>
      <c r="L23" s="18">
        <v>98.9</v>
      </c>
      <c r="M23" s="18">
        <v>98.8</v>
      </c>
      <c r="N23" s="18">
        <v>99.8</v>
      </c>
      <c r="O23" s="19">
        <v>99.9</v>
      </c>
      <c r="P23" s="41">
        <f t="shared" si="0"/>
        <v>0.017276422764227473</v>
      </c>
      <c r="R23" s="86">
        <v>0</v>
      </c>
    </row>
    <row r="24" spans="1:18" ht="13.5" customHeight="1">
      <c r="A24" s="3" t="s">
        <v>19</v>
      </c>
      <c r="B24" s="9">
        <v>100.3</v>
      </c>
      <c r="C24" s="58"/>
      <c r="D24" s="10">
        <v>99.6</v>
      </c>
      <c r="E24" s="9">
        <v>99.9</v>
      </c>
      <c r="F24" s="10">
        <v>99.4</v>
      </c>
      <c r="G24" s="9">
        <v>99.6</v>
      </c>
      <c r="H24" s="9">
        <v>99.8</v>
      </c>
      <c r="I24" s="18">
        <v>101.1</v>
      </c>
      <c r="J24" s="18">
        <v>101.1</v>
      </c>
      <c r="K24" s="18">
        <v>106.2</v>
      </c>
      <c r="L24" s="18">
        <v>104.1</v>
      </c>
      <c r="M24" s="18">
        <v>98.8</v>
      </c>
      <c r="N24" s="18">
        <v>99.6</v>
      </c>
      <c r="O24" s="19">
        <v>99.9</v>
      </c>
      <c r="P24" s="41">
        <f t="shared" si="0"/>
        <v>0.016210739614994862</v>
      </c>
      <c r="R24" s="86">
        <v>0</v>
      </c>
    </row>
    <row r="25" spans="1:18" ht="13.5" customHeight="1">
      <c r="A25" s="3" t="s">
        <v>22</v>
      </c>
      <c r="B25" s="9">
        <v>100.3</v>
      </c>
      <c r="C25" s="58"/>
      <c r="D25" s="10">
        <v>98.7</v>
      </c>
      <c r="E25" s="9">
        <v>99.9</v>
      </c>
      <c r="F25" s="10">
        <v>98</v>
      </c>
      <c r="G25" s="9">
        <v>99.7</v>
      </c>
      <c r="H25" s="9">
        <v>99.7</v>
      </c>
      <c r="I25" s="18">
        <v>101.3</v>
      </c>
      <c r="J25" s="18">
        <v>101.2</v>
      </c>
      <c r="K25" s="18">
        <v>106.2</v>
      </c>
      <c r="L25" s="18">
        <v>106.1</v>
      </c>
      <c r="M25" s="18">
        <v>98.8</v>
      </c>
      <c r="N25" s="18">
        <v>99.6</v>
      </c>
      <c r="O25" s="19">
        <v>99.9</v>
      </c>
      <c r="P25" s="41">
        <f t="shared" si="0"/>
        <v>0.016210739614994862</v>
      </c>
      <c r="R25" s="86">
        <v>0</v>
      </c>
    </row>
    <row r="26" spans="1:18" ht="13.5" customHeight="1">
      <c r="A26" s="3" t="s">
        <v>23</v>
      </c>
      <c r="B26" s="9">
        <v>100.1</v>
      </c>
      <c r="C26" s="58"/>
      <c r="D26" s="10">
        <v>98.5</v>
      </c>
      <c r="E26" s="9">
        <v>99.8</v>
      </c>
      <c r="F26" s="10">
        <v>98.1</v>
      </c>
      <c r="G26" s="9">
        <v>99.8</v>
      </c>
      <c r="H26" s="9">
        <v>99.5</v>
      </c>
      <c r="I26" s="18">
        <v>101.8</v>
      </c>
      <c r="J26" s="18">
        <v>104.9</v>
      </c>
      <c r="K26" s="18">
        <v>105.6</v>
      </c>
      <c r="L26" s="18">
        <v>98.9</v>
      </c>
      <c r="M26" s="18">
        <v>102.1</v>
      </c>
      <c r="N26" s="18">
        <v>100.6</v>
      </c>
      <c r="O26" s="19">
        <v>99.9</v>
      </c>
      <c r="P26" s="41">
        <f t="shared" si="0"/>
        <v>0.022471910112359383</v>
      </c>
      <c r="R26" s="86">
        <v>0</v>
      </c>
    </row>
    <row r="27" spans="1:18" ht="13.5" customHeight="1">
      <c r="A27" s="3" t="s">
        <v>24</v>
      </c>
      <c r="B27" s="9">
        <v>100.9</v>
      </c>
      <c r="C27" s="58"/>
      <c r="D27" s="10">
        <v>99</v>
      </c>
      <c r="E27" s="9">
        <v>99.9</v>
      </c>
      <c r="F27" s="10">
        <v>98.7</v>
      </c>
      <c r="G27" s="9">
        <v>102</v>
      </c>
      <c r="H27" s="9">
        <v>99.5</v>
      </c>
      <c r="I27" s="18">
        <v>100.9</v>
      </c>
      <c r="J27" s="18">
        <v>104.4</v>
      </c>
      <c r="K27" s="18">
        <v>105.6</v>
      </c>
      <c r="L27" s="18">
        <v>99.9</v>
      </c>
      <c r="M27" s="18">
        <v>102.7</v>
      </c>
      <c r="N27" s="18">
        <v>100.9</v>
      </c>
      <c r="O27" s="19">
        <v>100</v>
      </c>
      <c r="P27" s="41">
        <f t="shared" si="0"/>
        <v>0.025406504065040636</v>
      </c>
      <c r="R27" s="86">
        <v>0</v>
      </c>
    </row>
    <row r="28" spans="1:18" ht="13.5" customHeight="1">
      <c r="A28" s="3" t="s">
        <v>25</v>
      </c>
      <c r="B28" s="9">
        <v>100.7</v>
      </c>
      <c r="C28" s="58"/>
      <c r="D28" s="10">
        <v>99.2</v>
      </c>
      <c r="E28" s="9">
        <v>99.8</v>
      </c>
      <c r="F28" s="10">
        <v>98.9</v>
      </c>
      <c r="G28" s="9">
        <v>102</v>
      </c>
      <c r="H28" s="9">
        <v>99.4</v>
      </c>
      <c r="I28" s="18">
        <v>100.6</v>
      </c>
      <c r="J28" s="18">
        <v>102.6</v>
      </c>
      <c r="K28" s="18">
        <v>105.4</v>
      </c>
      <c r="L28" s="18">
        <v>99.4</v>
      </c>
      <c r="M28" s="18">
        <v>102.7</v>
      </c>
      <c r="N28" s="18">
        <v>100.9</v>
      </c>
      <c r="O28" s="19">
        <v>100.1</v>
      </c>
      <c r="P28" s="41">
        <f t="shared" si="0"/>
        <v>0.023373983739837456</v>
      </c>
      <c r="R28" s="86">
        <v>0</v>
      </c>
    </row>
    <row r="29" spans="1:18" ht="13.5" customHeight="1">
      <c r="A29" s="3" t="s">
        <v>26</v>
      </c>
      <c r="B29" s="9">
        <v>100.6</v>
      </c>
      <c r="C29" s="58"/>
      <c r="D29" s="10">
        <v>99.6</v>
      </c>
      <c r="E29" s="9">
        <v>99.9</v>
      </c>
      <c r="F29" s="10">
        <v>98.6</v>
      </c>
      <c r="G29" s="9">
        <v>102</v>
      </c>
      <c r="H29" s="9">
        <v>99.3</v>
      </c>
      <c r="I29" s="18">
        <v>100.6</v>
      </c>
      <c r="J29" s="18">
        <v>100.5</v>
      </c>
      <c r="K29" s="18">
        <v>105.4</v>
      </c>
      <c r="L29" s="18">
        <v>99.3</v>
      </c>
      <c r="M29" s="18">
        <v>102.7</v>
      </c>
      <c r="N29" s="18">
        <v>100.9</v>
      </c>
      <c r="O29" s="19">
        <v>100.1</v>
      </c>
      <c r="P29" s="41">
        <f t="shared" si="0"/>
        <v>0.022357723577235644</v>
      </c>
      <c r="R29" s="86">
        <v>0</v>
      </c>
    </row>
    <row r="30" spans="1:18" ht="13.5" customHeight="1">
      <c r="A30" s="3" t="s">
        <v>36</v>
      </c>
      <c r="B30" s="9">
        <v>102</v>
      </c>
      <c r="C30" s="58"/>
      <c r="D30" s="10">
        <v>100.4</v>
      </c>
      <c r="E30" s="9">
        <v>100.9</v>
      </c>
      <c r="F30" s="10">
        <v>96.3</v>
      </c>
      <c r="G30" s="9">
        <v>105.8</v>
      </c>
      <c r="H30" s="9">
        <v>99.1</v>
      </c>
      <c r="I30" s="18">
        <v>101.7</v>
      </c>
      <c r="J30" s="18">
        <v>100.2</v>
      </c>
      <c r="K30" s="18">
        <v>106</v>
      </c>
      <c r="L30" s="18">
        <v>100.7</v>
      </c>
      <c r="M30" s="18">
        <v>102.6</v>
      </c>
      <c r="N30" s="18">
        <v>101.6</v>
      </c>
      <c r="O30" s="19">
        <v>100.9</v>
      </c>
      <c r="P30" s="41">
        <f t="shared" si="0"/>
        <v>0.029263370332996974</v>
      </c>
      <c r="R30" s="86">
        <v>0</v>
      </c>
    </row>
    <row r="31" spans="1:18" ht="13.5" customHeight="1">
      <c r="A31" s="3" t="s">
        <v>16</v>
      </c>
      <c r="B31" s="9">
        <v>102.1</v>
      </c>
      <c r="C31" s="58"/>
      <c r="D31" s="10">
        <v>100.2</v>
      </c>
      <c r="E31" s="9">
        <v>101.1</v>
      </c>
      <c r="F31" s="10">
        <v>95.2</v>
      </c>
      <c r="G31" s="9">
        <v>106.1</v>
      </c>
      <c r="H31" s="9">
        <v>99.1</v>
      </c>
      <c r="I31" s="18">
        <v>102</v>
      </c>
      <c r="J31" s="18">
        <v>100.4</v>
      </c>
      <c r="K31" s="18">
        <v>104</v>
      </c>
      <c r="L31" s="18">
        <v>101.8</v>
      </c>
      <c r="M31" s="18">
        <v>102.7</v>
      </c>
      <c r="N31" s="18">
        <v>101.9</v>
      </c>
      <c r="O31" s="19">
        <v>101.4</v>
      </c>
      <c r="P31" s="41">
        <f t="shared" si="0"/>
        <v>0.028197381671701827</v>
      </c>
      <c r="R31" s="86">
        <v>0</v>
      </c>
    </row>
    <row r="32" spans="1:18" ht="13.5" customHeight="1">
      <c r="A32" s="3" t="s">
        <v>17</v>
      </c>
      <c r="B32" s="9">
        <v>102</v>
      </c>
      <c r="C32" s="58"/>
      <c r="D32" s="10">
        <v>100</v>
      </c>
      <c r="E32" s="9">
        <v>101.1</v>
      </c>
      <c r="F32" s="10">
        <v>94.9</v>
      </c>
      <c r="G32" s="9">
        <v>106.1</v>
      </c>
      <c r="H32" s="9">
        <v>98.9</v>
      </c>
      <c r="I32" s="18">
        <v>102.8</v>
      </c>
      <c r="J32" s="18">
        <v>100.2</v>
      </c>
      <c r="K32" s="18">
        <v>104</v>
      </c>
      <c r="L32" s="18">
        <v>100.7</v>
      </c>
      <c r="M32" s="18">
        <v>102.6</v>
      </c>
      <c r="N32" s="18">
        <v>102</v>
      </c>
      <c r="O32" s="19">
        <v>101.6</v>
      </c>
      <c r="P32" s="41">
        <f t="shared" si="0"/>
        <v>0.028225806451612767</v>
      </c>
      <c r="R32" s="86">
        <v>0</v>
      </c>
    </row>
    <row r="33" spans="1:18" ht="13.5" customHeight="1">
      <c r="A33" s="3" t="s">
        <v>18</v>
      </c>
      <c r="B33" s="9">
        <v>102.1</v>
      </c>
      <c r="C33" s="58"/>
      <c r="D33" s="10">
        <v>100.2</v>
      </c>
      <c r="E33" s="9">
        <v>100.9</v>
      </c>
      <c r="F33" s="10">
        <v>95.1</v>
      </c>
      <c r="G33" s="9">
        <v>106.3</v>
      </c>
      <c r="H33" s="9">
        <v>98.9</v>
      </c>
      <c r="I33" s="18">
        <v>103.1</v>
      </c>
      <c r="J33" s="18">
        <v>101.7</v>
      </c>
      <c r="K33" s="18">
        <v>101.7</v>
      </c>
      <c r="L33" s="18">
        <v>100.1</v>
      </c>
      <c r="M33" s="18">
        <v>102.6</v>
      </c>
      <c r="N33" s="18">
        <v>102.2</v>
      </c>
      <c r="O33" s="19">
        <v>101.8</v>
      </c>
      <c r="P33" s="41">
        <f t="shared" si="0"/>
        <v>0.028197381671701827</v>
      </c>
      <c r="R33" s="86">
        <v>0</v>
      </c>
    </row>
    <row r="34" spans="1:18" ht="13.5" customHeight="1">
      <c r="A34" s="3" t="s">
        <v>21</v>
      </c>
      <c r="B34" s="9">
        <v>102.6</v>
      </c>
      <c r="C34" s="58"/>
      <c r="D34" s="10">
        <v>100.9</v>
      </c>
      <c r="E34" s="9">
        <v>101.3</v>
      </c>
      <c r="F34" s="10">
        <v>94.9</v>
      </c>
      <c r="G34" s="9">
        <v>106.4</v>
      </c>
      <c r="H34" s="9">
        <v>98.8</v>
      </c>
      <c r="I34" s="18">
        <v>104.2</v>
      </c>
      <c r="J34" s="18">
        <v>102.9</v>
      </c>
      <c r="K34" s="18">
        <v>107.3</v>
      </c>
      <c r="L34" s="18">
        <v>100.4</v>
      </c>
      <c r="M34" s="18">
        <v>102.6</v>
      </c>
      <c r="N34" s="18">
        <v>102.4</v>
      </c>
      <c r="O34" s="19">
        <v>101.8</v>
      </c>
      <c r="P34" s="41">
        <f t="shared" si="0"/>
        <v>0.031155778894472297</v>
      </c>
      <c r="R34" s="86">
        <v>0</v>
      </c>
    </row>
    <row r="35" spans="1:18" ht="13.5" customHeight="1">
      <c r="A35" s="3" t="s">
        <v>20</v>
      </c>
      <c r="B35" s="9">
        <v>102.8</v>
      </c>
      <c r="C35" s="58"/>
      <c r="D35" s="10">
        <v>102.3</v>
      </c>
      <c r="E35" s="9">
        <v>101.1</v>
      </c>
      <c r="F35" s="10">
        <v>94.4</v>
      </c>
      <c r="G35" s="9">
        <v>106.5</v>
      </c>
      <c r="H35" s="9">
        <v>98.6</v>
      </c>
      <c r="I35" s="18">
        <v>104.9</v>
      </c>
      <c r="J35" s="18">
        <v>102.8</v>
      </c>
      <c r="K35" s="18">
        <v>107.3</v>
      </c>
      <c r="L35" s="18">
        <v>100.3</v>
      </c>
      <c r="M35" s="18">
        <v>102.6</v>
      </c>
      <c r="N35" s="18">
        <v>102.5</v>
      </c>
      <c r="O35" s="19">
        <v>101.8</v>
      </c>
      <c r="P35" s="41">
        <f t="shared" si="0"/>
        <v>0.02697302697302706</v>
      </c>
      <c r="R35" s="86">
        <v>0</v>
      </c>
    </row>
    <row r="36" spans="1:18" ht="13.5" customHeight="1">
      <c r="A36" s="3" t="s">
        <v>19</v>
      </c>
      <c r="B36" s="9">
        <v>103.3</v>
      </c>
      <c r="C36" s="58"/>
      <c r="D36" s="10">
        <v>102</v>
      </c>
      <c r="E36" s="9">
        <v>101.2</v>
      </c>
      <c r="F36" s="10">
        <v>92.4</v>
      </c>
      <c r="G36" s="9">
        <v>106.6</v>
      </c>
      <c r="H36" s="9">
        <v>98.4</v>
      </c>
      <c r="I36" s="18">
        <v>104.9</v>
      </c>
      <c r="J36" s="18">
        <v>103.6</v>
      </c>
      <c r="K36" s="18">
        <v>108.1</v>
      </c>
      <c r="L36" s="18">
        <v>105.5</v>
      </c>
      <c r="M36" s="18">
        <v>102.6</v>
      </c>
      <c r="N36" s="18">
        <v>102.7</v>
      </c>
      <c r="O36" s="19">
        <v>102.1</v>
      </c>
      <c r="P36" s="41">
        <f t="shared" si="0"/>
        <v>0.029910269192422678</v>
      </c>
      <c r="R36" s="86">
        <v>0</v>
      </c>
    </row>
    <row r="37" spans="1:18" ht="13.5" customHeight="1">
      <c r="A37" s="3" t="s">
        <v>22</v>
      </c>
      <c r="B37" s="9">
        <v>103.5</v>
      </c>
      <c r="C37" s="58"/>
      <c r="D37" s="10">
        <v>101.2</v>
      </c>
      <c r="E37" s="9">
        <v>101.2</v>
      </c>
      <c r="F37" s="10">
        <v>92</v>
      </c>
      <c r="G37" s="9">
        <v>106.6</v>
      </c>
      <c r="H37" s="9">
        <v>98.4</v>
      </c>
      <c r="I37" s="18">
        <v>107.2</v>
      </c>
      <c r="J37" s="18">
        <v>103.8</v>
      </c>
      <c r="K37" s="18">
        <v>108.7</v>
      </c>
      <c r="L37" s="18">
        <v>108.1</v>
      </c>
      <c r="M37" s="18">
        <v>102.6</v>
      </c>
      <c r="N37" s="18">
        <v>102.9</v>
      </c>
      <c r="O37" s="19">
        <v>102.1</v>
      </c>
      <c r="P37" s="41">
        <f t="shared" si="0"/>
        <v>0.031904287138584175</v>
      </c>
      <c r="R37" s="86">
        <v>0</v>
      </c>
    </row>
    <row r="38" spans="1:18" ht="13.5" customHeight="1">
      <c r="A38" s="3" t="s">
        <v>23</v>
      </c>
      <c r="B38" s="9">
        <v>102.8</v>
      </c>
      <c r="C38" s="58"/>
      <c r="D38" s="10">
        <v>101</v>
      </c>
      <c r="E38" s="9">
        <v>101.2</v>
      </c>
      <c r="F38" s="10">
        <v>92.4</v>
      </c>
      <c r="G38" s="9">
        <v>106.6</v>
      </c>
      <c r="H38" s="9">
        <v>98.4</v>
      </c>
      <c r="I38" s="18">
        <v>107.5</v>
      </c>
      <c r="J38" s="18">
        <v>102.8</v>
      </c>
      <c r="K38" s="18">
        <v>108.5</v>
      </c>
      <c r="L38" s="18">
        <v>101</v>
      </c>
      <c r="M38" s="18">
        <v>105.2</v>
      </c>
      <c r="N38" s="18">
        <v>103.1</v>
      </c>
      <c r="O38" s="19">
        <v>102.1</v>
      </c>
      <c r="P38" s="41">
        <f t="shared" si="0"/>
        <v>0.02697302697302706</v>
      </c>
      <c r="R38" s="86">
        <v>0</v>
      </c>
    </row>
    <row r="39" spans="1:18" ht="13.5" customHeight="1">
      <c r="A39" s="3" t="s">
        <v>24</v>
      </c>
      <c r="B39" s="9">
        <v>102.2</v>
      </c>
      <c r="C39" s="58"/>
      <c r="D39" s="10">
        <v>100.3</v>
      </c>
      <c r="E39" s="9">
        <v>101.3</v>
      </c>
      <c r="F39" s="10">
        <v>93.2</v>
      </c>
      <c r="G39" s="9">
        <v>106</v>
      </c>
      <c r="H39" s="9">
        <v>98.4</v>
      </c>
      <c r="I39" s="18">
        <v>106.9</v>
      </c>
      <c r="J39" s="18">
        <v>101</v>
      </c>
      <c r="K39" s="18">
        <v>108.7</v>
      </c>
      <c r="L39" s="18">
        <v>100.2</v>
      </c>
      <c r="M39" s="18">
        <v>105.2</v>
      </c>
      <c r="N39" s="18">
        <v>103.2</v>
      </c>
      <c r="O39" s="19">
        <v>102.2</v>
      </c>
      <c r="P39" s="41">
        <f t="shared" si="0"/>
        <v>0.012884043607532147</v>
      </c>
      <c r="R39" s="86">
        <v>0</v>
      </c>
    </row>
    <row r="40" spans="1:18" ht="13.5" customHeight="1">
      <c r="A40" s="3" t="s">
        <v>25</v>
      </c>
      <c r="B40" s="9">
        <v>102.2</v>
      </c>
      <c r="C40" s="58"/>
      <c r="D40" s="10">
        <v>100.4</v>
      </c>
      <c r="E40" s="9">
        <v>101.5</v>
      </c>
      <c r="F40" s="10">
        <v>93.6</v>
      </c>
      <c r="G40" s="9">
        <v>106</v>
      </c>
      <c r="H40" s="9">
        <v>98.6</v>
      </c>
      <c r="I40" s="18">
        <v>106.3</v>
      </c>
      <c r="J40" s="18">
        <v>100</v>
      </c>
      <c r="K40" s="18">
        <v>108.5</v>
      </c>
      <c r="L40" s="18">
        <v>99.5</v>
      </c>
      <c r="M40" s="18">
        <v>105.2</v>
      </c>
      <c r="N40" s="18">
        <v>103.3</v>
      </c>
      <c r="O40" s="19">
        <v>102.2</v>
      </c>
      <c r="P40" s="41">
        <f t="shared" si="0"/>
        <v>0.014895729890764597</v>
      </c>
      <c r="R40" s="86">
        <v>0</v>
      </c>
    </row>
    <row r="41" spans="1:18" ht="13.5" customHeight="1">
      <c r="A41" s="3" t="s">
        <v>26</v>
      </c>
      <c r="B41" s="9">
        <v>102.3</v>
      </c>
      <c r="C41" s="58"/>
      <c r="D41" s="10">
        <v>101.5</v>
      </c>
      <c r="E41" s="9">
        <v>100.8</v>
      </c>
      <c r="F41" s="10">
        <v>94.1</v>
      </c>
      <c r="G41" s="9">
        <v>106</v>
      </c>
      <c r="H41" s="9">
        <v>98.6</v>
      </c>
      <c r="I41" s="18">
        <v>106.3</v>
      </c>
      <c r="J41" s="18">
        <v>99.8</v>
      </c>
      <c r="K41" s="18">
        <v>108.5</v>
      </c>
      <c r="L41" s="18">
        <v>99.7</v>
      </c>
      <c r="M41" s="18">
        <v>105.2</v>
      </c>
      <c r="N41" s="18">
        <v>103.5</v>
      </c>
      <c r="O41" s="19">
        <v>102.2</v>
      </c>
      <c r="P41" s="41">
        <f t="shared" si="0"/>
        <v>0.016898608349900535</v>
      </c>
      <c r="R41" s="86">
        <v>0</v>
      </c>
    </row>
    <row r="42" spans="1:18" ht="13.5" customHeight="1">
      <c r="A42" s="3" t="s">
        <v>37</v>
      </c>
      <c r="B42" s="9">
        <v>103.3</v>
      </c>
      <c r="C42" s="60"/>
      <c r="D42" s="9">
        <v>103.1</v>
      </c>
      <c r="E42" s="9">
        <v>102.6</v>
      </c>
      <c r="F42" s="9">
        <v>92.7</v>
      </c>
      <c r="G42" s="9">
        <v>108.2</v>
      </c>
      <c r="H42" s="9">
        <v>98.5</v>
      </c>
      <c r="I42" s="9">
        <v>106.6</v>
      </c>
      <c r="J42" s="9">
        <v>99.2</v>
      </c>
      <c r="K42" s="9">
        <v>108.1</v>
      </c>
      <c r="L42" s="9">
        <v>101.5</v>
      </c>
      <c r="M42" s="9">
        <v>105.2</v>
      </c>
      <c r="N42" s="9">
        <v>104</v>
      </c>
      <c r="O42" s="9">
        <v>102.9</v>
      </c>
      <c r="P42" s="41">
        <f t="shared" si="0"/>
        <v>0.012745098039215641</v>
      </c>
      <c r="R42" s="86">
        <v>0</v>
      </c>
    </row>
    <row r="43" spans="1:18" ht="13.5" customHeight="1">
      <c r="A43" s="33" t="s">
        <v>16</v>
      </c>
      <c r="B43" s="9">
        <v>103.6</v>
      </c>
      <c r="C43" s="58"/>
      <c r="D43" s="10">
        <v>103.2</v>
      </c>
      <c r="E43" s="9">
        <v>104.6</v>
      </c>
      <c r="F43" s="10">
        <v>92.7</v>
      </c>
      <c r="G43" s="9">
        <v>108.5</v>
      </c>
      <c r="H43" s="9">
        <v>98.4</v>
      </c>
      <c r="I43" s="18">
        <v>106.7</v>
      </c>
      <c r="J43" s="18">
        <v>98.4</v>
      </c>
      <c r="K43" s="18">
        <v>108</v>
      </c>
      <c r="L43" s="18">
        <v>102.3</v>
      </c>
      <c r="M43" s="18">
        <v>105.3</v>
      </c>
      <c r="N43" s="18">
        <v>104.2</v>
      </c>
      <c r="O43" s="19">
        <v>103.6</v>
      </c>
      <c r="P43" s="41">
        <f t="shared" si="0"/>
        <v>0.014691478942213454</v>
      </c>
      <c r="R43" s="86">
        <v>0</v>
      </c>
    </row>
    <row r="44" spans="1:18" ht="13.5" customHeight="1">
      <c r="A44" s="33" t="s">
        <v>17</v>
      </c>
      <c r="B44" s="9">
        <v>103.9</v>
      </c>
      <c r="C44" s="58"/>
      <c r="D44" s="10">
        <v>103.3</v>
      </c>
      <c r="E44" s="9">
        <v>106.5</v>
      </c>
      <c r="F44" s="10">
        <v>93.2</v>
      </c>
      <c r="G44" s="9">
        <v>108.6</v>
      </c>
      <c r="H44" s="9">
        <v>98.4</v>
      </c>
      <c r="I44" s="18">
        <v>106.7</v>
      </c>
      <c r="J44" s="18">
        <v>99.6</v>
      </c>
      <c r="K44" s="18">
        <v>107.9</v>
      </c>
      <c r="L44" s="18">
        <v>101.4</v>
      </c>
      <c r="M44" s="18">
        <v>105.3</v>
      </c>
      <c r="N44" s="18">
        <v>104.4</v>
      </c>
      <c r="O44" s="19">
        <v>104</v>
      </c>
      <c r="P44" s="41">
        <f t="shared" si="0"/>
        <v>0.018627450980392313</v>
      </c>
      <c r="R44" s="86">
        <v>0</v>
      </c>
    </row>
    <row r="45" spans="1:18" ht="13.5" customHeight="1">
      <c r="A45" s="33" t="s">
        <v>18</v>
      </c>
      <c r="B45" s="9">
        <v>104.6</v>
      </c>
      <c r="C45" s="60"/>
      <c r="D45" s="9">
        <v>105</v>
      </c>
      <c r="E45" s="9">
        <v>107.7</v>
      </c>
      <c r="F45" s="9">
        <v>94.3</v>
      </c>
      <c r="G45" s="9">
        <v>109</v>
      </c>
      <c r="H45" s="9">
        <v>98.6</v>
      </c>
      <c r="I45" s="18">
        <v>109.7</v>
      </c>
      <c r="J45" s="18">
        <v>100.9</v>
      </c>
      <c r="K45" s="18">
        <v>107.7</v>
      </c>
      <c r="L45" s="18">
        <v>100.9</v>
      </c>
      <c r="M45" s="18">
        <v>105.3</v>
      </c>
      <c r="N45" s="18">
        <v>104.7</v>
      </c>
      <c r="O45" s="18">
        <v>104.1</v>
      </c>
      <c r="P45" s="41">
        <f t="shared" si="0"/>
        <v>0.02448579823702257</v>
      </c>
      <c r="R45" s="86">
        <v>0</v>
      </c>
    </row>
    <row r="46" spans="1:18" ht="13.5" customHeight="1">
      <c r="A46" s="33" t="s">
        <v>21</v>
      </c>
      <c r="B46" s="9">
        <v>105</v>
      </c>
      <c r="C46" s="60"/>
      <c r="D46" s="9">
        <v>104.8</v>
      </c>
      <c r="E46" s="9">
        <v>109.7</v>
      </c>
      <c r="F46" s="9">
        <v>94.5</v>
      </c>
      <c r="G46" s="9">
        <v>109.3</v>
      </c>
      <c r="H46" s="9">
        <v>98.7</v>
      </c>
      <c r="I46" s="18">
        <v>110.1</v>
      </c>
      <c r="J46" s="18">
        <v>102.3</v>
      </c>
      <c r="K46" s="18">
        <v>107.6</v>
      </c>
      <c r="L46" s="18">
        <v>100.8</v>
      </c>
      <c r="M46" s="18">
        <v>105.3</v>
      </c>
      <c r="N46" s="18">
        <v>105</v>
      </c>
      <c r="O46" s="18">
        <v>104.1</v>
      </c>
      <c r="P46" s="41">
        <f t="shared" si="0"/>
        <v>0.023391812865497075</v>
      </c>
      <c r="R46" s="86">
        <v>0</v>
      </c>
    </row>
    <row r="47" spans="1:18" ht="13.5" customHeight="1">
      <c r="A47" s="3" t="s">
        <v>20</v>
      </c>
      <c r="B47" s="9">
        <v>105.3</v>
      </c>
      <c r="C47" s="60"/>
      <c r="D47" s="9">
        <v>105</v>
      </c>
      <c r="E47" s="9">
        <v>110.9</v>
      </c>
      <c r="F47" s="9">
        <v>94.4</v>
      </c>
      <c r="G47" s="9">
        <v>109.5</v>
      </c>
      <c r="H47" s="9">
        <v>98.6</v>
      </c>
      <c r="I47" s="18">
        <v>109.9</v>
      </c>
      <c r="J47" s="18">
        <v>102.9</v>
      </c>
      <c r="K47" s="18">
        <v>107.5</v>
      </c>
      <c r="L47" s="18">
        <v>101.1</v>
      </c>
      <c r="M47" s="18">
        <v>105.3</v>
      </c>
      <c r="N47" s="18">
        <v>105.3</v>
      </c>
      <c r="O47" s="18">
        <v>104</v>
      </c>
      <c r="P47" s="41">
        <f t="shared" si="0"/>
        <v>0.024319066147859836</v>
      </c>
      <c r="Q47" s="42"/>
      <c r="R47" s="86">
        <v>0</v>
      </c>
    </row>
    <row r="48" spans="1:18" ht="13.5" customHeight="1">
      <c r="A48" s="3" t="s">
        <v>19</v>
      </c>
      <c r="B48" s="9">
        <v>105.8</v>
      </c>
      <c r="C48" s="60"/>
      <c r="D48" s="9">
        <v>104.5</v>
      </c>
      <c r="E48" s="9">
        <v>112.2</v>
      </c>
      <c r="F48" s="9">
        <v>92.4</v>
      </c>
      <c r="G48" s="9">
        <v>109.9</v>
      </c>
      <c r="H48" s="9">
        <v>98.6</v>
      </c>
      <c r="I48" s="18">
        <v>109.3</v>
      </c>
      <c r="J48" s="18">
        <v>103.2</v>
      </c>
      <c r="K48" s="18">
        <v>107.5</v>
      </c>
      <c r="L48" s="18">
        <v>104.2</v>
      </c>
      <c r="M48" s="18">
        <v>105.3</v>
      </c>
      <c r="N48" s="18">
        <v>105.6</v>
      </c>
      <c r="O48" s="18">
        <v>104.1</v>
      </c>
      <c r="P48" s="41">
        <f t="shared" si="0"/>
        <v>0.02420135527589551</v>
      </c>
      <c r="Q48" s="42"/>
      <c r="R48" s="86">
        <v>0</v>
      </c>
    </row>
    <row r="49" spans="1:18" ht="13.5" customHeight="1">
      <c r="A49" s="3" t="s">
        <v>22</v>
      </c>
      <c r="B49" s="9">
        <v>106.1</v>
      </c>
      <c r="C49" s="60"/>
      <c r="D49" s="9">
        <v>104.1</v>
      </c>
      <c r="E49" s="9">
        <v>115.8</v>
      </c>
      <c r="F49" s="9">
        <v>91.7</v>
      </c>
      <c r="G49" s="9">
        <v>110.2</v>
      </c>
      <c r="H49" s="9">
        <v>98.5</v>
      </c>
      <c r="I49" s="18">
        <v>109.2</v>
      </c>
      <c r="J49" s="18">
        <v>103.2</v>
      </c>
      <c r="K49" s="18">
        <v>106.3</v>
      </c>
      <c r="L49" s="18">
        <v>105.2</v>
      </c>
      <c r="M49" s="18">
        <v>105.3</v>
      </c>
      <c r="N49" s="18">
        <v>105.7</v>
      </c>
      <c r="O49" s="18">
        <v>104</v>
      </c>
      <c r="P49" s="41">
        <f t="shared" si="0"/>
        <v>0.02512077294685988</v>
      </c>
      <c r="Q49" s="42"/>
      <c r="R49" s="86">
        <v>0</v>
      </c>
    </row>
    <row r="50" spans="1:18" ht="13.5" customHeight="1">
      <c r="A50" s="3" t="s">
        <v>23</v>
      </c>
      <c r="B50" s="9">
        <v>105.8</v>
      </c>
      <c r="C50" s="60"/>
      <c r="D50" s="9">
        <v>104.2</v>
      </c>
      <c r="E50" s="9">
        <v>116.2</v>
      </c>
      <c r="F50" s="9">
        <v>92.5</v>
      </c>
      <c r="G50" s="9">
        <v>110.6</v>
      </c>
      <c r="H50" s="9">
        <v>98.5</v>
      </c>
      <c r="I50" s="18">
        <v>109</v>
      </c>
      <c r="J50" s="18">
        <v>102.7</v>
      </c>
      <c r="K50" s="18">
        <v>105.4</v>
      </c>
      <c r="L50" s="18">
        <v>100.7</v>
      </c>
      <c r="M50" s="18">
        <v>107.2</v>
      </c>
      <c r="N50" s="18">
        <v>106.1</v>
      </c>
      <c r="O50" s="18">
        <v>104</v>
      </c>
      <c r="P50" s="41">
        <f t="shared" si="0"/>
        <v>0.029182879377431803</v>
      </c>
      <c r="Q50" s="42"/>
      <c r="R50" s="86">
        <v>0</v>
      </c>
    </row>
    <row r="51" spans="1:18" ht="13.5" customHeight="1">
      <c r="A51" s="3" t="s">
        <v>24</v>
      </c>
      <c r="B51" s="9">
        <v>106.4</v>
      </c>
      <c r="C51" s="60"/>
      <c r="D51" s="9">
        <v>106.6</v>
      </c>
      <c r="E51" s="9">
        <v>116.5</v>
      </c>
      <c r="F51" s="9">
        <v>93.5</v>
      </c>
      <c r="G51" s="9">
        <v>111.3</v>
      </c>
      <c r="H51" s="9">
        <v>98.5</v>
      </c>
      <c r="I51" s="18">
        <v>108.7</v>
      </c>
      <c r="J51" s="18">
        <v>102.8</v>
      </c>
      <c r="K51" s="18">
        <v>105.3</v>
      </c>
      <c r="L51" s="18">
        <v>100.4</v>
      </c>
      <c r="M51" s="18">
        <v>107.3</v>
      </c>
      <c r="N51" s="18">
        <v>106.3</v>
      </c>
      <c r="O51" s="18">
        <v>104.1</v>
      </c>
      <c r="P51" s="41">
        <f t="shared" si="0"/>
        <v>0.041095890410958846</v>
      </c>
      <c r="Q51" s="42"/>
      <c r="R51" s="86">
        <v>0</v>
      </c>
    </row>
    <row r="52" spans="1:18" ht="13.5" customHeight="1">
      <c r="A52" s="3" t="s">
        <v>25</v>
      </c>
      <c r="B52" s="9">
        <v>107.4</v>
      </c>
      <c r="C52" s="60"/>
      <c r="D52" s="9">
        <v>110.9</v>
      </c>
      <c r="E52" s="9">
        <v>117.4</v>
      </c>
      <c r="F52" s="9">
        <v>93.8</v>
      </c>
      <c r="G52" s="9">
        <v>111.5</v>
      </c>
      <c r="H52" s="9">
        <v>98.6</v>
      </c>
      <c r="I52" s="18">
        <v>108.7</v>
      </c>
      <c r="J52" s="18">
        <v>103.9</v>
      </c>
      <c r="K52" s="18">
        <v>105.1</v>
      </c>
      <c r="L52" s="18">
        <v>99.5</v>
      </c>
      <c r="M52" s="18">
        <v>107.3</v>
      </c>
      <c r="N52" s="18">
        <v>107</v>
      </c>
      <c r="O52" s="18">
        <v>104.3</v>
      </c>
      <c r="P52" s="41">
        <f t="shared" si="0"/>
        <v>0.050880626223092085</v>
      </c>
      <c r="Q52" s="42"/>
      <c r="R52" s="86">
        <v>0</v>
      </c>
    </row>
    <row r="53" spans="1:18" ht="15">
      <c r="A53" s="3" t="s">
        <v>26</v>
      </c>
      <c r="B53" s="35">
        <v>107.9</v>
      </c>
      <c r="C53" s="61"/>
      <c r="D53" s="35">
        <v>112.9</v>
      </c>
      <c r="E53" s="35">
        <v>117.5</v>
      </c>
      <c r="F53" s="35">
        <v>94.1</v>
      </c>
      <c r="G53" s="35">
        <v>111.7</v>
      </c>
      <c r="H53" s="35">
        <v>98.7</v>
      </c>
      <c r="I53" s="35">
        <v>108.9</v>
      </c>
      <c r="J53" s="35">
        <v>104.5</v>
      </c>
      <c r="K53" s="35">
        <v>104.9</v>
      </c>
      <c r="L53" s="35">
        <v>99.8</v>
      </c>
      <c r="M53" s="35">
        <v>107.3</v>
      </c>
      <c r="N53" s="35">
        <v>107.8</v>
      </c>
      <c r="O53" s="35">
        <v>104.2</v>
      </c>
      <c r="P53" s="41">
        <f t="shared" si="0"/>
        <v>0.05474095796676459</v>
      </c>
      <c r="Q53" s="42"/>
      <c r="R53" s="86">
        <v>0</v>
      </c>
    </row>
    <row r="54" spans="1:18" ht="13.5" customHeight="1">
      <c r="A54" s="33" t="s">
        <v>40</v>
      </c>
      <c r="B54" s="9">
        <v>111.1</v>
      </c>
      <c r="C54" s="60"/>
      <c r="D54" s="9">
        <v>115.5</v>
      </c>
      <c r="E54" s="9">
        <v>118.8</v>
      </c>
      <c r="F54" s="9">
        <v>91.2</v>
      </c>
      <c r="G54" s="9">
        <v>117.5</v>
      </c>
      <c r="H54" s="9">
        <v>98.8</v>
      </c>
      <c r="I54" s="9">
        <v>142.4</v>
      </c>
      <c r="J54" s="9">
        <v>106</v>
      </c>
      <c r="K54" s="9">
        <v>105.2</v>
      </c>
      <c r="L54" s="9">
        <v>102.2</v>
      </c>
      <c r="M54" s="9">
        <v>107.5</v>
      </c>
      <c r="N54" s="9">
        <v>110.5</v>
      </c>
      <c r="O54" s="9">
        <v>108.3</v>
      </c>
      <c r="P54" s="41">
        <f t="shared" si="0"/>
        <v>0.07550822846079375</v>
      </c>
      <c r="Q54" s="42"/>
      <c r="R54" s="86">
        <v>0</v>
      </c>
    </row>
    <row r="55" spans="1:18" ht="15">
      <c r="A55" s="33" t="s">
        <v>16</v>
      </c>
      <c r="B55" s="9">
        <v>111.4</v>
      </c>
      <c r="C55" s="60"/>
      <c r="D55" s="9">
        <v>114.9</v>
      </c>
      <c r="E55" s="9">
        <v>119</v>
      </c>
      <c r="F55" s="9">
        <v>90.9</v>
      </c>
      <c r="G55" s="9">
        <v>118.7</v>
      </c>
      <c r="H55" s="9">
        <v>98.7</v>
      </c>
      <c r="I55" s="9">
        <v>142.2</v>
      </c>
      <c r="J55" s="9">
        <v>105.5</v>
      </c>
      <c r="K55" s="9">
        <v>105</v>
      </c>
      <c r="L55" s="9">
        <v>103.2</v>
      </c>
      <c r="M55" s="9">
        <v>107.7</v>
      </c>
      <c r="N55" s="9">
        <v>111.5</v>
      </c>
      <c r="O55" s="9">
        <v>108.5</v>
      </c>
      <c r="P55" s="41">
        <f t="shared" si="0"/>
        <v>0.07528957528957547</v>
      </c>
      <c r="Q55" s="42"/>
      <c r="R55" s="86">
        <v>0</v>
      </c>
    </row>
    <row r="56" spans="1:18" ht="15">
      <c r="A56" s="33" t="s">
        <v>17</v>
      </c>
      <c r="B56" s="9">
        <v>111.3</v>
      </c>
      <c r="C56" s="60"/>
      <c r="D56" s="9">
        <v>114.5</v>
      </c>
      <c r="E56" s="9">
        <v>118.3</v>
      </c>
      <c r="F56" s="9">
        <v>91.8</v>
      </c>
      <c r="G56" s="9">
        <v>119.1</v>
      </c>
      <c r="H56" s="9">
        <v>98.9</v>
      </c>
      <c r="I56" s="9">
        <v>141.3</v>
      </c>
      <c r="J56" s="9">
        <v>105.7</v>
      </c>
      <c r="K56" s="9">
        <v>105</v>
      </c>
      <c r="L56" s="9">
        <v>102.3</v>
      </c>
      <c r="M56" s="9">
        <v>107.7</v>
      </c>
      <c r="N56" s="9">
        <v>111.8</v>
      </c>
      <c r="O56" s="9">
        <v>108.6</v>
      </c>
      <c r="P56" s="41">
        <f t="shared" si="0"/>
        <v>0.07122232916265636</v>
      </c>
      <c r="Q56" s="42"/>
      <c r="R56" s="86">
        <v>0</v>
      </c>
    </row>
    <row r="57" spans="1:18" ht="15">
      <c r="A57" s="33" t="s">
        <v>18</v>
      </c>
      <c r="B57" s="9">
        <v>111.7</v>
      </c>
      <c r="C57" s="60"/>
      <c r="D57" s="9">
        <v>115.1</v>
      </c>
      <c r="E57" s="9">
        <v>119.1</v>
      </c>
      <c r="F57" s="9">
        <v>93</v>
      </c>
      <c r="G57" s="9">
        <v>119.8</v>
      </c>
      <c r="H57" s="9">
        <v>99.2</v>
      </c>
      <c r="I57" s="9">
        <v>141.1</v>
      </c>
      <c r="J57" s="9">
        <v>105.7</v>
      </c>
      <c r="K57" s="9">
        <v>105</v>
      </c>
      <c r="L57" s="9">
        <v>101.8</v>
      </c>
      <c r="M57" s="9">
        <v>107.7</v>
      </c>
      <c r="N57" s="9">
        <v>112.3</v>
      </c>
      <c r="O57" s="9">
        <v>108.8</v>
      </c>
      <c r="P57" s="41">
        <f t="shared" si="0"/>
        <v>0.06787762906309758</v>
      </c>
      <c r="Q57" s="42"/>
      <c r="R57" s="86">
        <v>0</v>
      </c>
    </row>
    <row r="58" spans="1:18" ht="15">
      <c r="A58" s="33" t="s">
        <v>21</v>
      </c>
      <c r="B58" s="9">
        <v>112.2</v>
      </c>
      <c r="C58" s="60"/>
      <c r="D58" s="9">
        <v>115.9</v>
      </c>
      <c r="E58" s="9">
        <v>119.5</v>
      </c>
      <c r="F58" s="9">
        <v>93.2</v>
      </c>
      <c r="G58" s="9">
        <v>120.1</v>
      </c>
      <c r="H58" s="9">
        <v>99.3</v>
      </c>
      <c r="I58" s="9">
        <v>142</v>
      </c>
      <c r="J58" s="9">
        <v>107.1</v>
      </c>
      <c r="K58" s="9">
        <v>104.8</v>
      </c>
      <c r="L58" s="9">
        <v>101.5</v>
      </c>
      <c r="M58" s="9">
        <v>107.7</v>
      </c>
      <c r="N58" s="9">
        <v>112.7</v>
      </c>
      <c r="O58" s="9">
        <v>108.8</v>
      </c>
      <c r="P58" s="41">
        <f t="shared" si="0"/>
        <v>0.0685714285714285</v>
      </c>
      <c r="Q58" s="42"/>
      <c r="R58" s="86">
        <v>0</v>
      </c>
    </row>
    <row r="59" spans="1:18" ht="15">
      <c r="A59" s="3" t="s">
        <v>20</v>
      </c>
      <c r="B59" s="9">
        <v>112.4</v>
      </c>
      <c r="C59" s="60"/>
      <c r="D59" s="9">
        <v>115.9</v>
      </c>
      <c r="E59" s="9">
        <v>119.7</v>
      </c>
      <c r="F59" s="9">
        <v>93.1</v>
      </c>
      <c r="G59" s="9">
        <v>120.3</v>
      </c>
      <c r="H59" s="9">
        <v>99.4</v>
      </c>
      <c r="I59" s="9">
        <v>142.2</v>
      </c>
      <c r="J59" s="9">
        <v>108</v>
      </c>
      <c r="K59" s="9">
        <v>104.7</v>
      </c>
      <c r="L59" s="9">
        <v>102</v>
      </c>
      <c r="M59" s="9">
        <v>107.8</v>
      </c>
      <c r="N59" s="9">
        <v>113.1</v>
      </c>
      <c r="O59" s="9">
        <v>108.9</v>
      </c>
      <c r="P59" s="41">
        <f t="shared" si="0"/>
        <v>0.06742640075973427</v>
      </c>
      <c r="Q59" s="42"/>
      <c r="R59" s="86">
        <v>0</v>
      </c>
    </row>
    <row r="60" spans="1:18" ht="15">
      <c r="A60" s="3" t="s">
        <v>19</v>
      </c>
      <c r="B60" s="9">
        <v>113</v>
      </c>
      <c r="C60" s="62"/>
      <c r="D60" s="9">
        <v>115.4</v>
      </c>
      <c r="E60" s="9">
        <v>121.2</v>
      </c>
      <c r="F60" s="9">
        <v>91.4</v>
      </c>
      <c r="G60" s="9">
        <v>121.8</v>
      </c>
      <c r="H60" s="9">
        <v>99.4</v>
      </c>
      <c r="I60" s="9">
        <v>143.4</v>
      </c>
      <c r="J60" s="9">
        <v>107.6</v>
      </c>
      <c r="K60" s="9">
        <v>104.3</v>
      </c>
      <c r="L60" s="9">
        <v>104.9</v>
      </c>
      <c r="M60" s="9">
        <v>107.8</v>
      </c>
      <c r="N60" s="9">
        <v>113.5</v>
      </c>
      <c r="O60" s="9">
        <v>108.9</v>
      </c>
      <c r="P60" s="41">
        <f t="shared" si="0"/>
        <v>0.06805293005671076</v>
      </c>
      <c r="Q60" s="42"/>
      <c r="R60" s="86">
        <v>0</v>
      </c>
    </row>
    <row r="61" spans="1:18" ht="15">
      <c r="A61" s="36" t="s">
        <v>22</v>
      </c>
      <c r="B61" s="9">
        <v>112.9</v>
      </c>
      <c r="C61" s="62"/>
      <c r="D61" s="9">
        <v>113.6</v>
      </c>
      <c r="E61" s="9">
        <v>123.3</v>
      </c>
      <c r="F61" s="9">
        <v>90.6</v>
      </c>
      <c r="G61" s="9">
        <v>122.1</v>
      </c>
      <c r="H61" s="9">
        <v>99.3</v>
      </c>
      <c r="I61" s="9">
        <v>143.7</v>
      </c>
      <c r="J61" s="9">
        <v>106.3</v>
      </c>
      <c r="K61" s="9">
        <v>104.2</v>
      </c>
      <c r="L61" s="9">
        <v>105.7</v>
      </c>
      <c r="M61" s="9">
        <v>107.9</v>
      </c>
      <c r="N61" s="9">
        <v>113.5</v>
      </c>
      <c r="O61" s="9">
        <v>109.4</v>
      </c>
      <c r="P61" s="41">
        <f t="shared" si="0"/>
        <v>0.06409048067860512</v>
      </c>
      <c r="Q61" s="42"/>
      <c r="R61" s="86">
        <v>0</v>
      </c>
    </row>
    <row r="62" spans="1:20" ht="15">
      <c r="A62" s="33" t="s">
        <v>23</v>
      </c>
      <c r="B62" s="55">
        <v>112.7</v>
      </c>
      <c r="C62" s="63"/>
      <c r="D62" s="55">
        <v>112.9</v>
      </c>
      <c r="E62" s="55">
        <v>126.7</v>
      </c>
      <c r="F62" s="55">
        <v>91.8</v>
      </c>
      <c r="G62" s="55">
        <v>122.3</v>
      </c>
      <c r="H62" s="55">
        <v>98.9</v>
      </c>
      <c r="I62" s="55">
        <v>144</v>
      </c>
      <c r="J62" s="55">
        <v>105.4</v>
      </c>
      <c r="K62" s="55">
        <v>103</v>
      </c>
      <c r="L62" s="55">
        <v>101.8</v>
      </c>
      <c r="M62" s="55">
        <v>111.1</v>
      </c>
      <c r="N62" s="55">
        <v>114.1</v>
      </c>
      <c r="O62" s="55">
        <v>109.3</v>
      </c>
      <c r="P62" s="41">
        <f t="shared" si="0"/>
        <v>0.0652173913043479</v>
      </c>
      <c r="Q62" s="42"/>
      <c r="R62" s="86">
        <v>0</v>
      </c>
      <c r="S62" s="89"/>
      <c r="T62" s="89"/>
    </row>
    <row r="63" spans="1:20" ht="15">
      <c r="A63" s="3" t="s">
        <v>24</v>
      </c>
      <c r="B63" s="9">
        <v>112.7</v>
      </c>
      <c r="C63" s="64"/>
      <c r="D63" s="9">
        <v>112.9</v>
      </c>
      <c r="E63" s="9">
        <v>127.5</v>
      </c>
      <c r="F63" s="9">
        <v>93.2</v>
      </c>
      <c r="G63" s="9">
        <v>123.9</v>
      </c>
      <c r="H63" s="9">
        <v>98.7</v>
      </c>
      <c r="I63" s="9">
        <v>143.9</v>
      </c>
      <c r="J63" s="9">
        <v>102.1</v>
      </c>
      <c r="K63" s="9">
        <v>102.4</v>
      </c>
      <c r="L63" s="9">
        <v>101.4</v>
      </c>
      <c r="M63" s="9">
        <v>111.1</v>
      </c>
      <c r="N63" s="9">
        <v>114.3</v>
      </c>
      <c r="O63" s="9">
        <v>109.2</v>
      </c>
      <c r="P63" s="41">
        <f t="shared" si="0"/>
        <v>0.05921052631578938</v>
      </c>
      <c r="Q63" s="42"/>
      <c r="R63" s="86">
        <v>0</v>
      </c>
      <c r="S63" s="89"/>
      <c r="T63" s="89"/>
    </row>
    <row r="64" spans="1:20" ht="15">
      <c r="A64" s="3" t="s">
        <v>25</v>
      </c>
      <c r="B64" s="9">
        <v>112.1</v>
      </c>
      <c r="C64" s="64"/>
      <c r="D64" s="9">
        <v>111.9</v>
      </c>
      <c r="E64" s="9">
        <v>128.3</v>
      </c>
      <c r="F64" s="9">
        <v>93.6</v>
      </c>
      <c r="G64" s="9">
        <v>124</v>
      </c>
      <c r="H64" s="9">
        <v>98.7</v>
      </c>
      <c r="I64" s="9">
        <v>143.7</v>
      </c>
      <c r="J64" s="9">
        <v>98.1</v>
      </c>
      <c r="K64" s="9">
        <v>101.7</v>
      </c>
      <c r="L64" s="9">
        <v>100.6</v>
      </c>
      <c r="M64" s="9">
        <v>111.1</v>
      </c>
      <c r="N64" s="9">
        <v>114.3</v>
      </c>
      <c r="O64" s="9">
        <v>109.3</v>
      </c>
      <c r="P64" s="41">
        <f t="shared" si="0"/>
        <v>0.04376163873370564</v>
      </c>
      <c r="Q64" s="42"/>
      <c r="R64" s="86">
        <v>0</v>
      </c>
      <c r="S64" s="89"/>
      <c r="T64" s="89"/>
    </row>
    <row r="65" spans="1:20" ht="15">
      <c r="A65" s="3" t="s">
        <v>26</v>
      </c>
      <c r="B65" s="9">
        <v>111.8</v>
      </c>
      <c r="C65" s="64"/>
      <c r="D65" s="9">
        <v>112</v>
      </c>
      <c r="E65" s="9">
        <v>128.4</v>
      </c>
      <c r="F65" s="9">
        <v>93.5</v>
      </c>
      <c r="G65" s="9">
        <v>124.2</v>
      </c>
      <c r="H65" s="9">
        <v>98.9</v>
      </c>
      <c r="I65" s="9">
        <v>143.3</v>
      </c>
      <c r="J65" s="9">
        <v>94.8</v>
      </c>
      <c r="K65" s="9">
        <v>101.1</v>
      </c>
      <c r="L65" s="9">
        <v>100.6</v>
      </c>
      <c r="M65" s="9">
        <v>111.1</v>
      </c>
      <c r="N65" s="9">
        <v>114.3</v>
      </c>
      <c r="O65" s="9">
        <v>109.1</v>
      </c>
      <c r="P65" s="41">
        <f t="shared" si="0"/>
        <v>0.03614457831325302</v>
      </c>
      <c r="Q65" s="42"/>
      <c r="R65" s="86">
        <v>0</v>
      </c>
      <c r="S65" s="89"/>
      <c r="T65" s="89"/>
    </row>
    <row r="66" spans="1:20" ht="15">
      <c r="A66" s="33" t="s">
        <v>42</v>
      </c>
      <c r="B66" s="9">
        <v>113.5</v>
      </c>
      <c r="C66" s="58"/>
      <c r="D66" s="9">
        <v>113.8</v>
      </c>
      <c r="E66" s="9">
        <v>129.4</v>
      </c>
      <c r="F66" s="9">
        <v>90.5</v>
      </c>
      <c r="G66" s="9">
        <v>130</v>
      </c>
      <c r="H66" s="9">
        <v>98.9</v>
      </c>
      <c r="I66" s="9">
        <v>143.4</v>
      </c>
      <c r="J66" s="9">
        <v>94.1</v>
      </c>
      <c r="K66" s="9">
        <v>100.4</v>
      </c>
      <c r="L66" s="9">
        <v>101.5</v>
      </c>
      <c r="M66" s="9">
        <v>111.3</v>
      </c>
      <c r="N66" s="9">
        <v>114.7</v>
      </c>
      <c r="O66" s="9">
        <v>110.1</v>
      </c>
      <c r="P66" s="41">
        <f t="shared" si="0"/>
        <v>0.021602160216021682</v>
      </c>
      <c r="Q66" s="42"/>
      <c r="R66" s="86">
        <v>0</v>
      </c>
      <c r="S66" s="89"/>
      <c r="T66" s="89"/>
    </row>
    <row r="67" spans="1:20" ht="15">
      <c r="A67" s="33" t="s">
        <v>16</v>
      </c>
      <c r="B67" s="9">
        <v>113.6</v>
      </c>
      <c r="C67" s="64"/>
      <c r="D67" s="9">
        <v>113.4</v>
      </c>
      <c r="E67" s="9">
        <v>129.1</v>
      </c>
      <c r="F67" s="9">
        <v>89.7</v>
      </c>
      <c r="G67" s="9">
        <v>130.1</v>
      </c>
      <c r="H67" s="9">
        <v>98.8</v>
      </c>
      <c r="I67" s="9">
        <v>140.2</v>
      </c>
      <c r="J67" s="9">
        <v>95.8</v>
      </c>
      <c r="K67" s="9">
        <v>100.9</v>
      </c>
      <c r="L67" s="9">
        <v>102.1</v>
      </c>
      <c r="M67" s="9">
        <v>111.3</v>
      </c>
      <c r="N67" s="9">
        <v>114.8</v>
      </c>
      <c r="O67" s="9">
        <v>110.7</v>
      </c>
      <c r="P67" s="41">
        <f t="shared" si="0"/>
        <v>0.019748653500897495</v>
      </c>
      <c r="Q67" s="42"/>
      <c r="R67" s="86">
        <v>0</v>
      </c>
      <c r="S67" s="89"/>
      <c r="T67" s="89"/>
    </row>
    <row r="68" spans="1:20" ht="15">
      <c r="A68" s="33" t="s">
        <v>17</v>
      </c>
      <c r="B68" s="9">
        <v>113.8</v>
      </c>
      <c r="C68" s="62"/>
      <c r="D68" s="9">
        <v>113.2</v>
      </c>
      <c r="E68" s="9">
        <v>130</v>
      </c>
      <c r="F68" s="9">
        <v>90.4</v>
      </c>
      <c r="G68" s="9">
        <v>130.3</v>
      </c>
      <c r="H68" s="9">
        <v>98.8</v>
      </c>
      <c r="I68" s="9">
        <v>140.6</v>
      </c>
      <c r="J68" s="9">
        <v>96.4</v>
      </c>
      <c r="K68" s="9">
        <v>100.6</v>
      </c>
      <c r="L68" s="9">
        <v>101.4</v>
      </c>
      <c r="M68" s="9">
        <v>111.3</v>
      </c>
      <c r="N68" s="9">
        <v>115.1</v>
      </c>
      <c r="O68" s="9">
        <v>110.8</v>
      </c>
      <c r="P68" s="41">
        <f>B68/B56-1</f>
        <v>0.022461814914645162</v>
      </c>
      <c r="Q68" s="42"/>
      <c r="R68" s="86">
        <v>0</v>
      </c>
      <c r="S68" s="89"/>
      <c r="T68" s="89"/>
    </row>
    <row r="69" spans="1:20" ht="15">
      <c r="A69" s="33" t="s">
        <v>18</v>
      </c>
      <c r="B69" s="9">
        <v>113.7</v>
      </c>
      <c r="C69" s="62"/>
      <c r="D69" s="9">
        <v>112.6</v>
      </c>
      <c r="E69" s="9">
        <v>130.2</v>
      </c>
      <c r="F69" s="9">
        <v>91</v>
      </c>
      <c r="G69" s="9">
        <v>130.1</v>
      </c>
      <c r="H69" s="9">
        <v>98.8</v>
      </c>
      <c r="I69" s="9">
        <v>135.6</v>
      </c>
      <c r="J69" s="9">
        <v>97.5</v>
      </c>
      <c r="K69" s="9">
        <v>100.4</v>
      </c>
      <c r="L69" s="9">
        <v>101</v>
      </c>
      <c r="M69" s="9">
        <v>111.3</v>
      </c>
      <c r="N69" s="9">
        <v>115.3</v>
      </c>
      <c r="O69" s="9">
        <v>111</v>
      </c>
      <c r="P69" s="45">
        <f t="shared" si="0"/>
        <v>0.017905102954342</v>
      </c>
      <c r="Q69" s="42"/>
      <c r="R69" s="86">
        <v>0</v>
      </c>
      <c r="S69" s="89"/>
      <c r="T69" s="89"/>
    </row>
    <row r="70" spans="1:20" ht="15">
      <c r="A70" s="33" t="s">
        <v>21</v>
      </c>
      <c r="B70" s="9">
        <v>113.7</v>
      </c>
      <c r="C70" s="62"/>
      <c r="D70" s="9">
        <v>111.4</v>
      </c>
      <c r="E70" s="9">
        <v>130.7</v>
      </c>
      <c r="F70" s="9">
        <v>90.9</v>
      </c>
      <c r="G70" s="9">
        <v>130.2</v>
      </c>
      <c r="H70" s="9">
        <v>98.8</v>
      </c>
      <c r="I70" s="9">
        <v>136.7</v>
      </c>
      <c r="J70" s="9">
        <v>98.2</v>
      </c>
      <c r="K70" s="9">
        <v>100.2</v>
      </c>
      <c r="L70" s="9">
        <v>101.2</v>
      </c>
      <c r="M70" s="9">
        <v>111.3</v>
      </c>
      <c r="N70" s="9">
        <v>115.5</v>
      </c>
      <c r="O70" s="9">
        <v>110.9</v>
      </c>
      <c r="P70" s="45">
        <f>B70/B58-1</f>
        <v>0.013368983957219305</v>
      </c>
      <c r="Q70" s="42"/>
      <c r="R70" s="86">
        <v>0</v>
      </c>
      <c r="S70" s="89"/>
      <c r="T70" s="89"/>
    </row>
    <row r="71" spans="1:20" ht="15">
      <c r="A71" s="3" t="s">
        <v>20</v>
      </c>
      <c r="B71" s="9">
        <v>113.7</v>
      </c>
      <c r="C71" s="62"/>
      <c r="D71" s="9">
        <v>110.6</v>
      </c>
      <c r="E71" s="9">
        <v>130.5</v>
      </c>
      <c r="F71" s="9">
        <v>90.6</v>
      </c>
      <c r="G71" s="9">
        <v>130.2</v>
      </c>
      <c r="H71" s="9">
        <v>98.8</v>
      </c>
      <c r="I71" s="9">
        <v>136.8</v>
      </c>
      <c r="J71" s="9">
        <v>100.1</v>
      </c>
      <c r="K71" s="9">
        <v>100</v>
      </c>
      <c r="L71" s="9">
        <v>101.3</v>
      </c>
      <c r="M71" s="9">
        <v>111.2</v>
      </c>
      <c r="N71" s="9">
        <v>115.6</v>
      </c>
      <c r="O71" s="9">
        <v>110.6</v>
      </c>
      <c r="P71" s="45">
        <f t="shared" si="0"/>
        <v>0.011565836298932375</v>
      </c>
      <c r="Q71" s="42"/>
      <c r="R71" s="86">
        <v>0</v>
      </c>
      <c r="S71" s="89"/>
      <c r="T71" s="89"/>
    </row>
    <row r="72" spans="1:20" ht="15">
      <c r="A72" s="3" t="s">
        <v>19</v>
      </c>
      <c r="B72" s="9">
        <v>113.3</v>
      </c>
      <c r="C72" s="62"/>
      <c r="D72" s="9">
        <v>107.9</v>
      </c>
      <c r="E72" s="9">
        <v>130.4</v>
      </c>
      <c r="F72" s="9">
        <v>88</v>
      </c>
      <c r="G72" s="9">
        <v>129.8</v>
      </c>
      <c r="H72" s="9">
        <v>98.3</v>
      </c>
      <c r="I72" s="9">
        <v>136.8</v>
      </c>
      <c r="J72" s="9">
        <v>100.2</v>
      </c>
      <c r="K72" s="9">
        <v>98.2</v>
      </c>
      <c r="L72" s="9">
        <v>104.1</v>
      </c>
      <c r="M72" s="9">
        <v>111.2</v>
      </c>
      <c r="N72" s="9">
        <v>115.7</v>
      </c>
      <c r="O72" s="9">
        <v>111.4</v>
      </c>
      <c r="P72" s="45">
        <f t="shared" si="0"/>
        <v>0.0026548672566371057</v>
      </c>
      <c r="Q72" s="42"/>
      <c r="R72" s="86">
        <v>0</v>
      </c>
      <c r="S72" s="89"/>
      <c r="T72" s="89"/>
    </row>
    <row r="73" spans="1:20" ht="15">
      <c r="A73" s="36" t="s">
        <v>22</v>
      </c>
      <c r="B73" s="9">
        <v>113.1</v>
      </c>
      <c r="C73" s="62"/>
      <c r="D73" s="9">
        <v>106.7</v>
      </c>
      <c r="E73" s="9">
        <v>130.3</v>
      </c>
      <c r="F73" s="9">
        <v>87.2</v>
      </c>
      <c r="G73" s="9">
        <v>129.9</v>
      </c>
      <c r="H73" s="9">
        <v>98.2</v>
      </c>
      <c r="I73" s="9">
        <v>136.9</v>
      </c>
      <c r="J73" s="9">
        <v>100.2</v>
      </c>
      <c r="K73" s="9">
        <v>98.2</v>
      </c>
      <c r="L73" s="9">
        <v>104.7</v>
      </c>
      <c r="M73" s="9">
        <v>111.2</v>
      </c>
      <c r="N73" s="9">
        <v>115.7</v>
      </c>
      <c r="O73" s="9">
        <v>111.6</v>
      </c>
      <c r="P73" s="45">
        <f t="shared" si="0"/>
        <v>0.001771479185119551</v>
      </c>
      <c r="Q73" s="42"/>
      <c r="R73" s="86">
        <v>0</v>
      </c>
      <c r="S73" s="89"/>
      <c r="T73" s="89"/>
    </row>
    <row r="74" spans="1:20" ht="15">
      <c r="A74" s="33" t="s">
        <v>23</v>
      </c>
      <c r="B74" s="9">
        <v>112.7</v>
      </c>
      <c r="C74" s="9"/>
      <c r="D74" s="9">
        <v>106.3</v>
      </c>
      <c r="E74" s="9">
        <v>130.9</v>
      </c>
      <c r="F74" s="9">
        <v>88.6</v>
      </c>
      <c r="G74" s="9">
        <v>129.9</v>
      </c>
      <c r="H74" s="9">
        <v>98</v>
      </c>
      <c r="I74" s="9">
        <v>137.4</v>
      </c>
      <c r="J74" s="9">
        <v>99.5</v>
      </c>
      <c r="K74" s="9">
        <v>98</v>
      </c>
      <c r="L74" s="9">
        <v>100.6</v>
      </c>
      <c r="M74" s="9">
        <v>112.8</v>
      </c>
      <c r="N74" s="9">
        <v>116</v>
      </c>
      <c r="O74" s="78">
        <v>111.3</v>
      </c>
      <c r="P74" s="45">
        <f t="shared" si="0"/>
        <v>0</v>
      </c>
      <c r="Q74" s="42"/>
      <c r="R74" s="86">
        <v>0</v>
      </c>
      <c r="S74" s="89"/>
      <c r="T74" s="89"/>
    </row>
    <row r="75" spans="1:20" ht="15">
      <c r="A75" s="3" t="s">
        <v>24</v>
      </c>
      <c r="B75" s="9">
        <v>112.5</v>
      </c>
      <c r="C75" s="9"/>
      <c r="D75" s="9">
        <v>105.9</v>
      </c>
      <c r="E75" s="9">
        <v>131.2</v>
      </c>
      <c r="F75" s="9">
        <v>90.2</v>
      </c>
      <c r="G75" s="9">
        <v>129.6</v>
      </c>
      <c r="H75" s="9">
        <v>97.9</v>
      </c>
      <c r="I75" s="9">
        <v>137.6</v>
      </c>
      <c r="J75" s="9">
        <v>98.8</v>
      </c>
      <c r="K75" s="9">
        <v>97.8</v>
      </c>
      <c r="L75" s="9">
        <v>100</v>
      </c>
      <c r="M75" s="9">
        <v>112.8</v>
      </c>
      <c r="N75" s="9">
        <v>116</v>
      </c>
      <c r="O75" s="78">
        <v>111.3</v>
      </c>
      <c r="P75" s="45">
        <f>B75/B63-1</f>
        <v>-0.0017746228926353025</v>
      </c>
      <c r="Q75" s="42"/>
      <c r="R75" s="86">
        <v>0</v>
      </c>
      <c r="S75" s="89"/>
      <c r="T75" s="89"/>
    </row>
    <row r="76" spans="1:20" ht="15">
      <c r="A76" s="3" t="s">
        <v>25</v>
      </c>
      <c r="B76" s="9">
        <v>112.7</v>
      </c>
      <c r="C76" s="9"/>
      <c r="D76" s="9">
        <v>106.4</v>
      </c>
      <c r="E76" s="9">
        <v>131.4</v>
      </c>
      <c r="F76" s="9">
        <v>91.1</v>
      </c>
      <c r="G76" s="9">
        <v>129.6</v>
      </c>
      <c r="H76" s="9">
        <v>98</v>
      </c>
      <c r="I76" s="9">
        <v>137.5</v>
      </c>
      <c r="J76" s="9">
        <v>99.7</v>
      </c>
      <c r="K76" s="9">
        <v>97.5</v>
      </c>
      <c r="L76" s="9">
        <v>99.5</v>
      </c>
      <c r="M76" s="9">
        <v>112.8</v>
      </c>
      <c r="N76" s="9">
        <v>116</v>
      </c>
      <c r="O76" s="78">
        <v>111.4</v>
      </c>
      <c r="P76" s="45">
        <f>B76/B64-1</f>
        <v>0.00535236396074934</v>
      </c>
      <c r="Q76" s="42"/>
      <c r="R76" s="86">
        <v>0</v>
      </c>
      <c r="S76" s="89"/>
      <c r="T76" s="89"/>
    </row>
    <row r="77" spans="1:20" ht="15">
      <c r="A77" s="3" t="s">
        <v>26</v>
      </c>
      <c r="B77" s="9">
        <v>112.9</v>
      </c>
      <c r="C77" s="9"/>
      <c r="D77" s="9">
        <v>108.1</v>
      </c>
      <c r="E77" s="9">
        <v>130.9</v>
      </c>
      <c r="F77" s="9">
        <v>90.9</v>
      </c>
      <c r="G77" s="9">
        <v>129.6</v>
      </c>
      <c r="H77" s="9">
        <v>98</v>
      </c>
      <c r="I77" s="9">
        <v>137.6</v>
      </c>
      <c r="J77" s="9">
        <v>99</v>
      </c>
      <c r="K77" s="9">
        <v>97</v>
      </c>
      <c r="L77" s="9">
        <v>99.7</v>
      </c>
      <c r="M77" s="9">
        <v>112.8</v>
      </c>
      <c r="N77" s="9">
        <v>116</v>
      </c>
      <c r="O77" s="78">
        <v>111.1</v>
      </c>
      <c r="P77" s="45">
        <f t="shared" si="0"/>
        <v>0.009838998211091354</v>
      </c>
      <c r="Q77" s="42"/>
      <c r="R77" s="86">
        <v>0</v>
      </c>
      <c r="S77" s="89"/>
      <c r="T77" s="89"/>
    </row>
    <row r="78" spans="1:20" ht="15">
      <c r="A78" s="33" t="s">
        <v>48</v>
      </c>
      <c r="B78" s="9">
        <v>114.3</v>
      </c>
      <c r="C78" s="9">
        <f aca="true" t="shared" si="1" ref="C78:C91">B78</f>
        <v>114.3</v>
      </c>
      <c r="D78" s="9">
        <v>110.2</v>
      </c>
      <c r="E78" s="9">
        <v>134.4</v>
      </c>
      <c r="F78" s="9">
        <v>87.8</v>
      </c>
      <c r="G78" s="9">
        <v>131.3</v>
      </c>
      <c r="H78" s="9">
        <v>98.3</v>
      </c>
      <c r="I78" s="9">
        <v>141.1</v>
      </c>
      <c r="J78" s="9">
        <v>100.4</v>
      </c>
      <c r="K78" s="9">
        <v>97.8</v>
      </c>
      <c r="L78" s="9">
        <v>100.4</v>
      </c>
      <c r="M78" s="9">
        <v>112.8</v>
      </c>
      <c r="N78" s="9">
        <v>117.5</v>
      </c>
      <c r="O78" s="78">
        <v>111.9</v>
      </c>
      <c r="P78" s="45">
        <f>B78/B66-1</f>
        <v>0.007048458149779613</v>
      </c>
      <c r="Q78" s="42"/>
      <c r="R78" s="86">
        <v>0</v>
      </c>
      <c r="S78" s="89"/>
      <c r="T78" s="89"/>
    </row>
    <row r="79" spans="1:20" ht="15">
      <c r="A79" s="33" t="s">
        <v>16</v>
      </c>
      <c r="B79" s="9">
        <v>114.3</v>
      </c>
      <c r="C79" s="9">
        <f t="shared" si="1"/>
        <v>114.3</v>
      </c>
      <c r="D79" s="9">
        <v>110.6</v>
      </c>
      <c r="E79" s="9">
        <v>134.6</v>
      </c>
      <c r="F79" s="9">
        <v>87.2</v>
      </c>
      <c r="G79" s="9">
        <v>131.5</v>
      </c>
      <c r="H79" s="9">
        <v>98.2</v>
      </c>
      <c r="I79" s="9">
        <v>141.8</v>
      </c>
      <c r="J79" s="9">
        <v>99.7</v>
      </c>
      <c r="K79" s="9">
        <v>97.7</v>
      </c>
      <c r="L79" s="9">
        <v>101</v>
      </c>
      <c r="M79" s="9">
        <v>112.9</v>
      </c>
      <c r="N79" s="9">
        <v>117.5</v>
      </c>
      <c r="O79" s="78">
        <v>111.9</v>
      </c>
      <c r="P79" s="45">
        <f>B79/B67-1</f>
        <v>0.0061619718309859906</v>
      </c>
      <c r="Q79" s="42">
        <f>B79/B78</f>
        <v>1</v>
      </c>
      <c r="R79" s="86">
        <v>0</v>
      </c>
      <c r="S79" s="89"/>
      <c r="T79" s="89"/>
    </row>
    <row r="80" spans="1:20" ht="15">
      <c r="A80" s="33" t="s">
        <v>17</v>
      </c>
      <c r="B80" s="9">
        <v>114.6</v>
      </c>
      <c r="C80" s="9">
        <f t="shared" si="1"/>
        <v>114.6</v>
      </c>
      <c r="D80" s="9">
        <v>111.5</v>
      </c>
      <c r="E80" s="9">
        <v>134.4</v>
      </c>
      <c r="F80" s="9">
        <v>87.9</v>
      </c>
      <c r="G80" s="9">
        <v>131.6</v>
      </c>
      <c r="H80" s="9">
        <v>98.1</v>
      </c>
      <c r="I80" s="9">
        <v>142.2</v>
      </c>
      <c r="J80" s="9">
        <v>100.5</v>
      </c>
      <c r="K80" s="9">
        <v>97.7</v>
      </c>
      <c r="L80" s="9">
        <v>100.1</v>
      </c>
      <c r="M80" s="9">
        <v>112.9</v>
      </c>
      <c r="N80" s="9">
        <v>117.9</v>
      </c>
      <c r="O80" s="78">
        <v>111.9</v>
      </c>
      <c r="P80" s="45">
        <f>B80/B68-1</f>
        <v>0.007029876977152849</v>
      </c>
      <c r="Q80" s="42">
        <f aca="true" t="shared" si="2" ref="Q80:Q105">B80/B79</f>
        <v>1.0026246719160106</v>
      </c>
      <c r="R80" s="86">
        <v>0</v>
      </c>
      <c r="S80" s="89"/>
      <c r="T80" s="89"/>
    </row>
    <row r="81" spans="1:20" ht="15">
      <c r="A81" s="33" t="s">
        <v>18</v>
      </c>
      <c r="B81" s="9">
        <v>115</v>
      </c>
      <c r="C81" s="9">
        <f t="shared" si="1"/>
        <v>115</v>
      </c>
      <c r="D81" s="9">
        <v>111.9</v>
      </c>
      <c r="E81" s="9">
        <v>135.3</v>
      </c>
      <c r="F81" s="9">
        <v>89</v>
      </c>
      <c r="G81" s="9">
        <v>132</v>
      </c>
      <c r="H81" s="9">
        <v>98.2</v>
      </c>
      <c r="I81" s="9">
        <v>143.3</v>
      </c>
      <c r="J81" s="9">
        <v>101.5</v>
      </c>
      <c r="K81" s="9">
        <v>97.5</v>
      </c>
      <c r="L81" s="9">
        <v>100</v>
      </c>
      <c r="M81" s="9">
        <v>112.9</v>
      </c>
      <c r="N81" s="9">
        <v>118.2</v>
      </c>
      <c r="O81" s="78">
        <v>111.8</v>
      </c>
      <c r="P81" s="45">
        <f>B81/B69-1</f>
        <v>0.011433597185576128</v>
      </c>
      <c r="Q81" s="42">
        <f t="shared" si="2"/>
        <v>1.0034904013961605</v>
      </c>
      <c r="R81" s="86">
        <v>0</v>
      </c>
      <c r="S81" s="89"/>
      <c r="T81" s="89"/>
    </row>
    <row r="82" spans="1:20" ht="15">
      <c r="A82" s="33" t="s">
        <v>21</v>
      </c>
      <c r="B82" s="9">
        <v>115.1</v>
      </c>
      <c r="C82" s="9">
        <f t="shared" si="1"/>
        <v>115.1</v>
      </c>
      <c r="D82" s="9">
        <v>111.9</v>
      </c>
      <c r="E82" s="9">
        <v>135.3</v>
      </c>
      <c r="F82" s="9">
        <v>89</v>
      </c>
      <c r="G82" s="9">
        <v>132</v>
      </c>
      <c r="H82" s="9">
        <v>98.2</v>
      </c>
      <c r="I82" s="9">
        <v>143.3</v>
      </c>
      <c r="J82" s="9">
        <v>101.5</v>
      </c>
      <c r="K82" s="9">
        <v>97.5</v>
      </c>
      <c r="L82" s="9">
        <v>100</v>
      </c>
      <c r="M82" s="9">
        <v>112.9</v>
      </c>
      <c r="N82" s="9">
        <v>118.2</v>
      </c>
      <c r="O82" s="78">
        <v>111.8</v>
      </c>
      <c r="P82" s="45">
        <f aca="true" t="shared" si="3" ref="P82:P93">B82/B70-1</f>
        <v>0.012313104661389573</v>
      </c>
      <c r="Q82" s="42">
        <f t="shared" si="2"/>
        <v>1.0008695652173913</v>
      </c>
      <c r="R82" s="86">
        <v>0</v>
      </c>
      <c r="S82" s="89"/>
      <c r="T82" s="89"/>
    </row>
    <row r="83" spans="1:20" ht="15">
      <c r="A83" s="3" t="s">
        <v>20</v>
      </c>
      <c r="B83" s="9">
        <v>115.1</v>
      </c>
      <c r="C83" s="9">
        <f t="shared" si="1"/>
        <v>115.1</v>
      </c>
      <c r="D83" s="9">
        <v>111.1</v>
      </c>
      <c r="E83" s="9">
        <v>136.8</v>
      </c>
      <c r="F83" s="9">
        <v>89.2</v>
      </c>
      <c r="G83" s="9">
        <v>132</v>
      </c>
      <c r="H83" s="9">
        <v>98.2</v>
      </c>
      <c r="I83" s="9">
        <v>146.6</v>
      </c>
      <c r="J83" s="9">
        <v>101.9</v>
      </c>
      <c r="K83" s="9">
        <v>97.3</v>
      </c>
      <c r="L83" s="9">
        <v>99.8</v>
      </c>
      <c r="M83" s="9">
        <v>112.9</v>
      </c>
      <c r="N83" s="9">
        <v>118.3</v>
      </c>
      <c r="O83" s="78">
        <v>112</v>
      </c>
      <c r="P83" s="45">
        <f t="shared" si="3"/>
        <v>0.012313104661389573</v>
      </c>
      <c r="Q83" s="42">
        <f t="shared" si="2"/>
        <v>1</v>
      </c>
      <c r="R83" s="86">
        <v>0</v>
      </c>
      <c r="S83" s="89"/>
      <c r="T83" s="89"/>
    </row>
    <row r="84" spans="1:20" ht="15">
      <c r="A84" s="3" t="s">
        <v>19</v>
      </c>
      <c r="B84" s="9">
        <v>115.5</v>
      </c>
      <c r="C84" s="9">
        <f t="shared" si="1"/>
        <v>115.5</v>
      </c>
      <c r="D84" s="9">
        <v>111.4</v>
      </c>
      <c r="E84" s="9">
        <v>136.2</v>
      </c>
      <c r="F84" s="9">
        <v>88.4</v>
      </c>
      <c r="G84" s="9">
        <v>132</v>
      </c>
      <c r="H84" s="9">
        <v>98.3</v>
      </c>
      <c r="I84" s="9">
        <v>146.4</v>
      </c>
      <c r="J84" s="9">
        <v>101.9</v>
      </c>
      <c r="K84" s="9">
        <v>97.2</v>
      </c>
      <c r="L84" s="9">
        <v>100.6</v>
      </c>
      <c r="M84" s="9">
        <v>112.8</v>
      </c>
      <c r="N84" s="9">
        <v>118.6</v>
      </c>
      <c r="O84" s="78">
        <v>111.7</v>
      </c>
      <c r="P84" s="45">
        <f t="shared" si="3"/>
        <v>0.01941747572815533</v>
      </c>
      <c r="Q84" s="42">
        <f t="shared" si="2"/>
        <v>1.003475238922676</v>
      </c>
      <c r="R84" s="86">
        <v>0</v>
      </c>
      <c r="S84" s="89"/>
      <c r="T84" s="89"/>
    </row>
    <row r="85" spans="1:20" ht="15">
      <c r="A85" s="36" t="s">
        <v>22</v>
      </c>
      <c r="B85" s="9">
        <v>115.2</v>
      </c>
      <c r="C85" s="9">
        <f t="shared" si="1"/>
        <v>115.2</v>
      </c>
      <c r="D85" s="9">
        <v>111.5</v>
      </c>
      <c r="E85" s="9">
        <v>137.8</v>
      </c>
      <c r="F85" s="9">
        <v>85.5</v>
      </c>
      <c r="G85" s="9">
        <v>132.6</v>
      </c>
      <c r="H85" s="9">
        <v>97.9</v>
      </c>
      <c r="I85" s="9">
        <v>147.1</v>
      </c>
      <c r="J85" s="9">
        <v>101.7</v>
      </c>
      <c r="K85" s="9">
        <v>96.6</v>
      </c>
      <c r="L85" s="9">
        <v>103.6</v>
      </c>
      <c r="M85" s="9">
        <v>112.8</v>
      </c>
      <c r="N85" s="9">
        <v>118.6</v>
      </c>
      <c r="O85" s="78">
        <v>112.1</v>
      </c>
      <c r="P85" s="45">
        <f t="shared" si="3"/>
        <v>0.018567639257294433</v>
      </c>
      <c r="Q85" s="42">
        <f t="shared" si="2"/>
        <v>0.9974025974025974</v>
      </c>
      <c r="R85" s="86">
        <v>0</v>
      </c>
      <c r="S85" s="89"/>
      <c r="T85" s="89"/>
    </row>
    <row r="86" spans="1:20" ht="15">
      <c r="A86" s="33" t="s">
        <v>23</v>
      </c>
      <c r="B86" s="9">
        <v>114.9</v>
      </c>
      <c r="C86" s="9">
        <f t="shared" si="1"/>
        <v>114.9</v>
      </c>
      <c r="D86" s="9">
        <v>110.6</v>
      </c>
      <c r="E86" s="9">
        <v>137.6</v>
      </c>
      <c r="F86" s="9">
        <v>85.2</v>
      </c>
      <c r="G86" s="9">
        <v>132.6</v>
      </c>
      <c r="H86" s="9">
        <v>97.9</v>
      </c>
      <c r="I86" s="9">
        <v>147.2</v>
      </c>
      <c r="J86" s="9">
        <v>100.9</v>
      </c>
      <c r="K86" s="9">
        <v>96.6</v>
      </c>
      <c r="L86" s="9">
        <v>104</v>
      </c>
      <c r="M86" s="9">
        <v>112.8</v>
      </c>
      <c r="N86" s="9">
        <v>118.7</v>
      </c>
      <c r="O86" s="78">
        <v>111.9</v>
      </c>
      <c r="P86" s="45">
        <f t="shared" si="3"/>
        <v>0.01952085181898844</v>
      </c>
      <c r="Q86" s="42">
        <f t="shared" si="2"/>
        <v>0.9973958333333334</v>
      </c>
      <c r="R86" s="86">
        <v>0</v>
      </c>
      <c r="S86" s="89"/>
      <c r="T86" s="89"/>
    </row>
    <row r="87" spans="1:20" ht="15">
      <c r="A87" s="3" t="s">
        <v>24</v>
      </c>
      <c r="B87" s="9">
        <v>114.7</v>
      </c>
      <c r="C87" s="9">
        <f t="shared" si="1"/>
        <v>114.7</v>
      </c>
      <c r="D87" s="9">
        <v>110.7</v>
      </c>
      <c r="E87" s="9">
        <v>137.9</v>
      </c>
      <c r="F87" s="9">
        <v>86.5</v>
      </c>
      <c r="G87" s="9">
        <v>132.6</v>
      </c>
      <c r="H87" s="9">
        <v>97.8</v>
      </c>
      <c r="I87" s="9">
        <v>147.5</v>
      </c>
      <c r="J87" s="9">
        <v>100.4</v>
      </c>
      <c r="K87" s="9">
        <v>96.6</v>
      </c>
      <c r="L87" s="9">
        <v>99.8</v>
      </c>
      <c r="M87" s="9">
        <v>115.1</v>
      </c>
      <c r="N87" s="9">
        <v>118.8</v>
      </c>
      <c r="O87" s="78">
        <v>112.8</v>
      </c>
      <c r="P87" s="45">
        <f t="shared" si="3"/>
        <v>0.019555555555555548</v>
      </c>
      <c r="Q87" s="42">
        <f t="shared" si="2"/>
        <v>0.9982593559617058</v>
      </c>
      <c r="R87" s="86">
        <v>0</v>
      </c>
      <c r="S87" s="89"/>
      <c r="T87" s="89"/>
    </row>
    <row r="88" spans="1:20" ht="15">
      <c r="A88" s="3" t="s">
        <v>25</v>
      </c>
      <c r="B88" s="9">
        <v>114.9</v>
      </c>
      <c r="C88" s="9">
        <f t="shared" si="1"/>
        <v>114.9</v>
      </c>
      <c r="D88" s="9">
        <v>110.1</v>
      </c>
      <c r="E88" s="9">
        <v>137.1</v>
      </c>
      <c r="F88" s="9">
        <v>87.9</v>
      </c>
      <c r="G88" s="9">
        <v>132.6</v>
      </c>
      <c r="H88" s="9">
        <v>97.4</v>
      </c>
      <c r="I88" s="9">
        <v>147.4</v>
      </c>
      <c r="J88" s="9">
        <v>100.1</v>
      </c>
      <c r="K88" s="9">
        <v>96.6</v>
      </c>
      <c r="L88" s="9">
        <v>99.1</v>
      </c>
      <c r="M88" s="9">
        <v>115.1</v>
      </c>
      <c r="N88" s="9">
        <v>118.8</v>
      </c>
      <c r="O88" s="78">
        <v>112.7</v>
      </c>
      <c r="P88" s="45">
        <f t="shared" si="3"/>
        <v>0.01952085181898844</v>
      </c>
      <c r="Q88" s="42">
        <f t="shared" si="2"/>
        <v>1.001743679163034</v>
      </c>
      <c r="R88" s="86">
        <v>0</v>
      </c>
      <c r="S88" s="89"/>
      <c r="T88" s="89"/>
    </row>
    <row r="89" spans="1:20" ht="15">
      <c r="A89" s="3" t="s">
        <v>26</v>
      </c>
      <c r="B89" s="9">
        <v>115.5</v>
      </c>
      <c r="C89" s="9">
        <f t="shared" si="1"/>
        <v>115.5</v>
      </c>
      <c r="D89" s="9">
        <v>111.9</v>
      </c>
      <c r="E89" s="9">
        <v>137.8</v>
      </c>
      <c r="F89" s="9">
        <v>88.1</v>
      </c>
      <c r="G89" s="9">
        <v>132.6</v>
      </c>
      <c r="H89" s="9">
        <v>97.4</v>
      </c>
      <c r="I89" s="9">
        <v>146.3</v>
      </c>
      <c r="J89" s="9">
        <v>100</v>
      </c>
      <c r="K89" s="9">
        <v>96.5</v>
      </c>
      <c r="L89" s="9">
        <v>98.2</v>
      </c>
      <c r="M89" s="9">
        <v>115.1</v>
      </c>
      <c r="N89" s="9">
        <v>118.8</v>
      </c>
      <c r="O89" s="78">
        <v>112.5</v>
      </c>
      <c r="P89" s="45">
        <f t="shared" si="3"/>
        <v>0.023029229406554386</v>
      </c>
      <c r="Q89" s="42">
        <f t="shared" si="2"/>
        <v>1.0052219321148825</v>
      </c>
      <c r="R89" s="86">
        <v>0</v>
      </c>
      <c r="S89" s="89"/>
      <c r="T89" s="89"/>
    </row>
    <row r="90" spans="1:20" ht="15">
      <c r="A90" s="33" t="s">
        <v>49</v>
      </c>
      <c r="B90" s="9">
        <v>116.3</v>
      </c>
      <c r="C90" s="9">
        <f t="shared" si="1"/>
        <v>116.3</v>
      </c>
      <c r="D90" s="9">
        <v>114.9</v>
      </c>
      <c r="E90" s="9">
        <v>139.1</v>
      </c>
      <c r="F90" s="9">
        <v>84.7</v>
      </c>
      <c r="G90" s="9">
        <v>134.8</v>
      </c>
      <c r="H90" s="9">
        <v>97.2</v>
      </c>
      <c r="I90" s="9">
        <v>146.6</v>
      </c>
      <c r="J90" s="9">
        <v>102.5</v>
      </c>
      <c r="K90" s="9">
        <v>96.5</v>
      </c>
      <c r="L90" s="9">
        <v>98.7</v>
      </c>
      <c r="M90" s="9">
        <v>115.2</v>
      </c>
      <c r="N90" s="9">
        <v>119.3</v>
      </c>
      <c r="O90" s="9">
        <v>113.4</v>
      </c>
      <c r="P90" s="45">
        <f t="shared" si="3"/>
        <v>0.017497812773403343</v>
      </c>
      <c r="Q90" s="42">
        <f t="shared" si="2"/>
        <v>1.006926406926407</v>
      </c>
      <c r="R90" s="86">
        <v>0</v>
      </c>
      <c r="S90" s="89"/>
      <c r="T90" s="89"/>
    </row>
    <row r="91" spans="1:20" ht="15">
      <c r="A91" s="33" t="s">
        <v>16</v>
      </c>
      <c r="B91" s="9">
        <v>116.4</v>
      </c>
      <c r="C91" s="9">
        <f t="shared" si="1"/>
        <v>116.4</v>
      </c>
      <c r="D91" s="9">
        <v>115.3</v>
      </c>
      <c r="E91" s="9">
        <v>140</v>
      </c>
      <c r="F91" s="9">
        <v>84</v>
      </c>
      <c r="G91" s="9">
        <v>134.7</v>
      </c>
      <c r="H91" s="9">
        <v>96.9</v>
      </c>
      <c r="I91" s="9">
        <v>147.1</v>
      </c>
      <c r="J91" s="9">
        <v>102.5</v>
      </c>
      <c r="K91" s="9">
        <v>96.5</v>
      </c>
      <c r="L91" s="9">
        <v>99</v>
      </c>
      <c r="M91" s="9">
        <v>115.4</v>
      </c>
      <c r="N91" s="9">
        <v>119.2</v>
      </c>
      <c r="O91" s="9">
        <v>113.3</v>
      </c>
      <c r="P91" s="45">
        <f t="shared" si="3"/>
        <v>0.018372703412073532</v>
      </c>
      <c r="Q91" s="42">
        <f t="shared" si="2"/>
        <v>1.000859845227859</v>
      </c>
      <c r="R91" s="86">
        <v>0</v>
      </c>
      <c r="S91" s="89"/>
      <c r="T91" s="89"/>
    </row>
    <row r="92" spans="1:20" ht="15">
      <c r="A92" s="33" t="s">
        <v>17</v>
      </c>
      <c r="B92" s="9">
        <v>116.5</v>
      </c>
      <c r="C92" s="9">
        <f>B92</f>
        <v>116.5</v>
      </c>
      <c r="D92" s="9">
        <v>115.6</v>
      </c>
      <c r="E92" s="9">
        <v>139.6</v>
      </c>
      <c r="F92" s="9">
        <v>85.3</v>
      </c>
      <c r="G92" s="9">
        <v>134.8</v>
      </c>
      <c r="H92" s="9">
        <v>97</v>
      </c>
      <c r="I92" s="9">
        <v>147.7</v>
      </c>
      <c r="J92" s="9">
        <v>103.3</v>
      </c>
      <c r="K92" s="9">
        <v>96.5</v>
      </c>
      <c r="L92" s="9">
        <v>98</v>
      </c>
      <c r="M92" s="9">
        <v>115.4</v>
      </c>
      <c r="N92" s="9">
        <v>119.3</v>
      </c>
      <c r="O92" s="9">
        <v>113.1</v>
      </c>
      <c r="P92" s="45">
        <f t="shared" si="3"/>
        <v>0.016579406631762605</v>
      </c>
      <c r="Q92" s="42">
        <f t="shared" si="2"/>
        <v>1.0008591065292096</v>
      </c>
      <c r="R92" s="86">
        <v>0</v>
      </c>
      <c r="S92" s="89"/>
      <c r="T92" s="89"/>
    </row>
    <row r="93" spans="1:20" ht="15">
      <c r="A93" s="33" t="s">
        <v>18</v>
      </c>
      <c r="B93" s="9">
        <v>116.8</v>
      </c>
      <c r="C93" s="9">
        <f>B93</f>
        <v>116.8</v>
      </c>
      <c r="D93" s="9">
        <v>116.1</v>
      </c>
      <c r="E93" s="9">
        <v>139.1</v>
      </c>
      <c r="F93" s="9">
        <v>87.6</v>
      </c>
      <c r="G93" s="9">
        <v>134.8</v>
      </c>
      <c r="H93" s="9">
        <v>96.8</v>
      </c>
      <c r="I93" s="9">
        <v>148</v>
      </c>
      <c r="J93" s="9">
        <v>103.8</v>
      </c>
      <c r="K93" s="9">
        <v>96.4</v>
      </c>
      <c r="L93" s="9">
        <v>98</v>
      </c>
      <c r="M93" s="9">
        <v>115.4</v>
      </c>
      <c r="N93" s="9">
        <v>119.5</v>
      </c>
      <c r="O93" s="9">
        <v>113.1</v>
      </c>
      <c r="P93" s="45">
        <f t="shared" si="3"/>
        <v>0.01565217391304352</v>
      </c>
      <c r="Q93" s="42">
        <f>B93/B92</f>
        <v>1.0025751072961373</v>
      </c>
      <c r="R93" s="86">
        <v>0</v>
      </c>
      <c r="S93" s="89">
        <f>P93</f>
        <v>0.01565217391304352</v>
      </c>
      <c r="T93" s="89">
        <f aca="true" t="shared" si="4" ref="T93:T103">C93/C81-1</f>
        <v>0.01565217391304352</v>
      </c>
    </row>
    <row r="94" spans="1:20" ht="15">
      <c r="A94" s="33" t="s">
        <v>21</v>
      </c>
      <c r="B94" s="9">
        <f aca="true" t="shared" si="5" ref="B94:B105">B93*prumer</f>
        <v>116.95126570210425</v>
      </c>
      <c r="C94" s="9">
        <v>117.4</v>
      </c>
      <c r="D94" s="9">
        <v>118.5</v>
      </c>
      <c r="E94" s="9">
        <v>141.1</v>
      </c>
      <c r="F94" s="9">
        <v>87.3</v>
      </c>
      <c r="G94" s="9">
        <v>134.8</v>
      </c>
      <c r="H94" s="9">
        <v>96.8</v>
      </c>
      <c r="I94" s="9">
        <v>148.9</v>
      </c>
      <c r="J94" s="9">
        <v>104</v>
      </c>
      <c r="K94" s="9">
        <v>96.4</v>
      </c>
      <c r="L94" s="9">
        <v>97.9</v>
      </c>
      <c r="M94" s="9">
        <v>115.4</v>
      </c>
      <c r="N94" s="9">
        <v>120</v>
      </c>
      <c r="O94" s="9">
        <v>112.8</v>
      </c>
      <c r="P94" s="45">
        <f>B94/B82-1</f>
        <v>0.016083976560419266</v>
      </c>
      <c r="Q94" s="42">
        <f t="shared" si="2"/>
        <v>1.001295083065961</v>
      </c>
      <c r="R94" s="86">
        <v>10</v>
      </c>
      <c r="S94" s="89">
        <f>P94</f>
        <v>0.016083976560419266</v>
      </c>
      <c r="T94" s="89">
        <f t="shared" si="4"/>
        <v>0.019982623805386623</v>
      </c>
    </row>
    <row r="95" spans="1:20" ht="15">
      <c r="A95" s="3" t="s">
        <v>20</v>
      </c>
      <c r="B95" s="9">
        <f t="shared" si="5"/>
        <v>117.10272730585775</v>
      </c>
      <c r="C95" s="9">
        <v>117.2</v>
      </c>
      <c r="P95" s="45">
        <f aca="true" t="shared" si="6" ref="P95:P104">B95/B83-1</f>
        <v>0.01739988971205708</v>
      </c>
      <c r="Q95" s="42">
        <f t="shared" si="2"/>
        <v>1.001295083065961</v>
      </c>
      <c r="R95" s="86">
        <f aca="true" t="shared" si="7" ref="R95:R105">R94</f>
        <v>10</v>
      </c>
      <c r="S95" s="89">
        <f aca="true" t="shared" si="8" ref="S95:S105">P95</f>
        <v>0.01739988971205708</v>
      </c>
      <c r="T95" s="89">
        <f t="shared" si="4"/>
        <v>0.018245004344048743</v>
      </c>
    </row>
    <row r="96" spans="1:20" ht="15">
      <c r="A96" s="3" t="s">
        <v>19</v>
      </c>
      <c r="B96" s="9">
        <f t="shared" si="5"/>
        <v>117.25438506496943</v>
      </c>
      <c r="C96" s="90">
        <v>117.5</v>
      </c>
      <c r="P96" s="45">
        <f t="shared" si="6"/>
        <v>0.015189481081986367</v>
      </c>
      <c r="Q96" s="42">
        <f t="shared" si="2"/>
        <v>1.001295083065961</v>
      </c>
      <c r="R96" s="86">
        <f t="shared" si="7"/>
        <v>10</v>
      </c>
      <c r="S96" s="89">
        <f t="shared" si="8"/>
        <v>0.015189481081986367</v>
      </c>
      <c r="T96" s="89">
        <f t="shared" si="4"/>
        <v>0.017316017316017396</v>
      </c>
    </row>
    <row r="97" spans="1:20" ht="15">
      <c r="A97" s="36" t="s">
        <v>22</v>
      </c>
      <c r="B97" s="9">
        <f t="shared" si="5"/>
        <v>117.40623923347674</v>
      </c>
      <c r="C97" s="90">
        <v>117.2</v>
      </c>
      <c r="P97" s="45">
        <f t="shared" si="6"/>
        <v>0.019151382235041092</v>
      </c>
      <c r="Q97" s="42">
        <f t="shared" si="2"/>
        <v>1.001295083065961</v>
      </c>
      <c r="R97" s="86">
        <f t="shared" si="7"/>
        <v>10</v>
      </c>
      <c r="S97" s="89">
        <f t="shared" si="8"/>
        <v>0.019151382235041092</v>
      </c>
      <c r="T97" s="89">
        <f t="shared" si="4"/>
        <v>0.01736111111111116</v>
      </c>
    </row>
    <row r="98" spans="1:20" ht="15">
      <c r="A98" s="33" t="s">
        <v>23</v>
      </c>
      <c r="B98" s="9">
        <f t="shared" si="5"/>
        <v>117.55829006574619</v>
      </c>
      <c r="C98" s="91">
        <v>117</v>
      </c>
      <c r="P98" s="45">
        <f t="shared" si="6"/>
        <v>0.023135683774988536</v>
      </c>
      <c r="Q98" s="42">
        <f t="shared" si="2"/>
        <v>1.001295083065961</v>
      </c>
      <c r="R98" s="86">
        <f t="shared" si="7"/>
        <v>10</v>
      </c>
      <c r="S98" s="89">
        <f t="shared" si="8"/>
        <v>0.023135683774988536</v>
      </c>
      <c r="T98" s="89">
        <f t="shared" si="4"/>
        <v>0.018276762402088753</v>
      </c>
    </row>
    <row r="99" spans="1:20" ht="15">
      <c r="A99" s="3" t="s">
        <v>24</v>
      </c>
      <c r="B99" s="9">
        <f t="shared" si="5"/>
        <v>117.71053781647367</v>
      </c>
      <c r="C99" s="91">
        <v>117.3</v>
      </c>
      <c r="P99" s="45">
        <f t="shared" si="6"/>
        <v>0.026247060300555125</v>
      </c>
      <c r="Q99" s="42">
        <f t="shared" si="2"/>
        <v>1.001295083065961</v>
      </c>
      <c r="R99" s="86">
        <f t="shared" si="7"/>
        <v>10</v>
      </c>
      <c r="S99" s="89">
        <f t="shared" si="8"/>
        <v>0.026247060300555125</v>
      </c>
      <c r="T99" s="89">
        <f t="shared" si="4"/>
        <v>0.022667829119441985</v>
      </c>
    </row>
    <row r="100" spans="1:20" ht="15">
      <c r="A100" s="3" t="s">
        <v>25</v>
      </c>
      <c r="B100" s="9">
        <f t="shared" si="5"/>
        <v>117.86298274068496</v>
      </c>
      <c r="C100" s="91">
        <v>117.8</v>
      </c>
      <c r="P100" s="45">
        <f t="shared" si="6"/>
        <v>0.02578749121570878</v>
      </c>
      <c r="Q100" s="42">
        <f t="shared" si="2"/>
        <v>1.001295083065961</v>
      </c>
      <c r="R100" s="86">
        <f t="shared" si="7"/>
        <v>10</v>
      </c>
      <c r="S100" s="89">
        <f t="shared" si="8"/>
        <v>0.02578749121570878</v>
      </c>
      <c r="T100" s="89">
        <f t="shared" si="4"/>
        <v>0.02523933855526539</v>
      </c>
    </row>
    <row r="101" spans="1:20" ht="15">
      <c r="A101" s="3" t="s">
        <v>26</v>
      </c>
      <c r="B101" s="9">
        <f t="shared" si="5"/>
        <v>118.01562509373608</v>
      </c>
      <c r="C101" s="91">
        <v>118.3</v>
      </c>
      <c r="P101" s="45">
        <f t="shared" si="6"/>
        <v>0.021780303841870685</v>
      </c>
      <c r="Q101" s="42">
        <f t="shared" si="2"/>
        <v>1.001295083065961</v>
      </c>
      <c r="R101" s="86">
        <f t="shared" si="7"/>
        <v>10</v>
      </c>
      <c r="S101" s="89">
        <f t="shared" si="8"/>
        <v>0.021780303841870685</v>
      </c>
      <c r="T101" s="89">
        <f t="shared" si="4"/>
        <v>0.024242424242424176</v>
      </c>
    </row>
    <row r="102" spans="1:20" ht="15">
      <c r="A102" s="33" t="s">
        <v>50</v>
      </c>
      <c r="B102" s="9">
        <f t="shared" si="5"/>
        <v>118.16846513131378</v>
      </c>
      <c r="C102" s="91">
        <v>120.4</v>
      </c>
      <c r="P102" s="45">
        <f t="shared" si="6"/>
        <v>0.01606590826581078</v>
      </c>
      <c r="Q102" s="42">
        <f t="shared" si="2"/>
        <v>1.001295083065961</v>
      </c>
      <c r="R102" s="86">
        <f t="shared" si="7"/>
        <v>10</v>
      </c>
      <c r="S102" s="89">
        <f t="shared" si="8"/>
        <v>0.01606590826581078</v>
      </c>
      <c r="T102" s="89">
        <f t="shared" si="4"/>
        <v>0.03525365434221839</v>
      </c>
    </row>
    <row r="103" spans="1:20" ht="15">
      <c r="A103" s="33" t="s">
        <v>16</v>
      </c>
      <c r="B103" s="9">
        <f t="shared" si="5"/>
        <v>118.32150310943595</v>
      </c>
      <c r="C103" s="101">
        <v>120.7</v>
      </c>
      <c r="P103" s="45">
        <f t="shared" si="6"/>
        <v>0.016507758672130057</v>
      </c>
      <c r="Q103" s="42">
        <f t="shared" si="2"/>
        <v>1.001295083065961</v>
      </c>
      <c r="R103" s="86">
        <f t="shared" si="7"/>
        <v>10</v>
      </c>
      <c r="S103" s="89">
        <f t="shared" si="8"/>
        <v>0.016507758672130057</v>
      </c>
      <c r="T103" s="89">
        <f t="shared" si="4"/>
        <v>0.036941580756013614</v>
      </c>
    </row>
    <row r="104" spans="1:19" ht="15">
      <c r="A104" s="33" t="s">
        <v>17</v>
      </c>
      <c r="B104" s="9">
        <f t="shared" si="5"/>
        <v>118.47473928445204</v>
      </c>
      <c r="P104" s="45">
        <f t="shared" si="6"/>
        <v>0.016950551797871638</v>
      </c>
      <c r="Q104" s="42">
        <f t="shared" si="2"/>
        <v>1.001295083065961</v>
      </c>
      <c r="R104" s="86">
        <f t="shared" si="7"/>
        <v>10</v>
      </c>
      <c r="S104" s="89">
        <f t="shared" si="8"/>
        <v>0.016950551797871638</v>
      </c>
    </row>
    <row r="105" spans="1:19" ht="15">
      <c r="A105" s="33" t="s">
        <v>18</v>
      </c>
      <c r="B105" s="9">
        <f t="shared" si="5"/>
        <v>118.62817391304348</v>
      </c>
      <c r="P105" s="45">
        <f>B105/B93-1</f>
        <v>0.01565217391304352</v>
      </c>
      <c r="Q105" s="42">
        <f t="shared" si="2"/>
        <v>1.001295083065961</v>
      </c>
      <c r="R105" s="86">
        <f t="shared" si="7"/>
        <v>10</v>
      </c>
      <c r="S105" s="89">
        <f t="shared" si="8"/>
        <v>0.01565217391304352</v>
      </c>
    </row>
    <row r="106" ht="15">
      <c r="A106" s="33" t="s">
        <v>21</v>
      </c>
    </row>
  </sheetData>
  <sheetProtection/>
  <mergeCells count="4">
    <mergeCell ref="A3:A4"/>
    <mergeCell ref="B3:B4"/>
    <mergeCell ref="P3:P4"/>
    <mergeCell ref="C3:C4"/>
  </mergeCells>
  <printOptions/>
  <pageMargins left="0.7874015748031497" right="0.44" top="0.984251968503937" bottom="0.984251968503937" header="0.25" footer="0.66929133858267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P15" sqref="P15"/>
    </sheetView>
  </sheetViews>
  <sheetFormatPr defaultColWidth="8.796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vavra</cp:lastModifiedBy>
  <cp:lastPrinted>2007-03-07T12:11:59Z</cp:lastPrinted>
  <dcterms:created xsi:type="dcterms:W3CDTF">2001-10-09T09:22:52Z</dcterms:created>
  <dcterms:modified xsi:type="dcterms:W3CDTF">2012-03-09T10:18:28Z</dcterms:modified>
  <cp:category/>
  <cp:version/>
  <cp:contentType/>
  <cp:contentStatus/>
</cp:coreProperties>
</file>