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60" yWindow="0" windowWidth="13665" windowHeight="12225" tabRatio="893" activeTab="0"/>
  </bookViews>
  <sheets>
    <sheet name="UVOD" sheetId="1" r:id="rId1"/>
    <sheet name="ZAKL_DATA" sheetId="2" r:id="rId2"/>
    <sheet name="BS1" sheetId="3" r:id="rId3"/>
    <sheet name="BS2" sheetId="4" r:id="rId4"/>
    <sheet name="BS3" sheetId="5" r:id="rId5"/>
    <sheet name="BS4" sheetId="6" r:id="rId6"/>
    <sheet name="PL1" sheetId="7" r:id="rId7"/>
    <sheet name="PL2" sheetId="8" r:id="rId8"/>
    <sheet name="CF1" sheetId="9" r:id="rId9"/>
    <sheet name="CE1" sheetId="10" r:id="rId10"/>
  </sheets>
  <definedNames>
    <definedName name="_xlnm.Print_Area" localSheetId="2">'BS1'!$A$1:$L$46</definedName>
    <definedName name="_xlnm.Print_Area" localSheetId="3">'BS2'!$A$1:$I$42</definedName>
    <definedName name="_xlnm.Print_Area" localSheetId="4">'BS3'!$A$1:$G$45</definedName>
    <definedName name="_xlnm.Print_Area" localSheetId="5">'BS4'!$A$1:$H$37</definedName>
    <definedName name="_xlnm.Print_Area" localSheetId="9">'CE1'!$A$1:$G$33</definedName>
    <definedName name="_xlnm.Print_Area" localSheetId="8">'CF1'!$A$1:$I$57</definedName>
    <definedName name="_xlnm.Print_Area" localSheetId="6">'PL1'!$A$1:$L$45</definedName>
    <definedName name="_xlnm.Print_Area" localSheetId="7">'PL2'!$A$1:$H$46</definedName>
    <definedName name="_xlnm.Print_Area" localSheetId="0">'UVOD'!$A$1:$K$30</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3.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tohoto sloupce je nutno  v souladu s účetními předpisy vpisovat záporné hodnoty "Korekce".</t>
        </r>
      </text>
    </comment>
  </commentList>
</comments>
</file>

<file path=xl/sharedStrings.xml><?xml version="1.0" encoding="utf-8"?>
<sst xmlns="http://schemas.openxmlformats.org/spreadsheetml/2006/main" count="742" uniqueCount="500">
  <si>
    <t>A.</t>
  </si>
  <si>
    <t>B.</t>
  </si>
  <si>
    <t>a</t>
  </si>
  <si>
    <t>I.</t>
  </si>
  <si>
    <t>II.</t>
  </si>
  <si>
    <t>III.</t>
  </si>
  <si>
    <t>b</t>
  </si>
  <si>
    <t>Software</t>
  </si>
  <si>
    <t>01</t>
  </si>
  <si>
    <t>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</si>
  <si>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</si>
  <si>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</si>
  <si>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</si>
  <si>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</si>
  <si>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</si>
  <si>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</si>
  <si>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</si>
  <si>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</si>
  <si>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</si>
  <si>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</si>
  <si>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</si>
  <si>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</si>
  <si>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</si>
  <si>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</si>
  <si>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</si>
  <si>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</si>
  <si>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</si>
  <si>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</si>
  <si>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</si>
  <si>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</si>
  <si>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</si>
  <si>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</si>
  <si>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</si>
  <si>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</si>
  <si>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</si>
  <si>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</si>
  <si>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</si>
  <si>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C.</t>
  </si>
  <si>
    <t>D.</t>
  </si>
  <si>
    <t>IV.</t>
  </si>
  <si>
    <t>028</t>
  </si>
  <si>
    <t>029</t>
  </si>
  <si>
    <t>030</t>
  </si>
  <si>
    <t>031</t>
  </si>
  <si>
    <t>032</t>
  </si>
  <si>
    <t>033</t>
  </si>
  <si>
    <t>034</t>
  </si>
  <si>
    <t>035</t>
  </si>
  <si>
    <t>036</t>
  </si>
  <si>
    <t>037</t>
  </si>
  <si>
    <t>038</t>
  </si>
  <si>
    <t>039</t>
  </si>
  <si>
    <t>040</t>
  </si>
  <si>
    <t>041</t>
  </si>
  <si>
    <t>042</t>
  </si>
  <si>
    <t>043</t>
  </si>
  <si>
    <t>044</t>
  </si>
  <si>
    <t>045</t>
  </si>
  <si>
    <t>046</t>
  </si>
  <si>
    <t>048</t>
  </si>
  <si>
    <t>049</t>
  </si>
  <si>
    <t>050</t>
  </si>
  <si>
    <t>051</t>
  </si>
  <si>
    <t>052</t>
  </si>
  <si>
    <t>053</t>
  </si>
  <si>
    <t>054</t>
  </si>
  <si>
    <t>055</t>
  </si>
  <si>
    <t>056</t>
  </si>
  <si>
    <t>057</t>
  </si>
  <si>
    <t>059</t>
  </si>
  <si>
    <t>060</t>
  </si>
  <si>
    <t>V.</t>
  </si>
  <si>
    <t>061</t>
  </si>
  <si>
    <t>062</t>
  </si>
  <si>
    <t>063</t>
  </si>
  <si>
    <t>064</t>
  </si>
  <si>
    <t>065</t>
  </si>
  <si>
    <t>066</t>
  </si>
  <si>
    <t>067</t>
  </si>
  <si>
    <t>068</t>
  </si>
  <si>
    <t>069</t>
  </si>
  <si>
    <t>070</t>
  </si>
  <si>
    <t>071</t>
  </si>
  <si>
    <t>072</t>
  </si>
  <si>
    <t>073</t>
  </si>
  <si>
    <t>074</t>
  </si>
  <si>
    <t>075</t>
  </si>
  <si>
    <t>077</t>
  </si>
  <si>
    <t>078</t>
  </si>
  <si>
    <t>079</t>
  </si>
  <si>
    <t>080</t>
  </si>
  <si>
    <t>081</t>
  </si>
  <si>
    <t>082</t>
  </si>
  <si>
    <t>083</t>
  </si>
  <si>
    <t>084</t>
  </si>
  <si>
    <t>085</t>
  </si>
  <si>
    <t>086</t>
  </si>
  <si>
    <t>087</t>
  </si>
  <si>
    <t>088</t>
  </si>
  <si>
    <t>089</t>
  </si>
  <si>
    <t>090</t>
  </si>
  <si>
    <t>091</t>
  </si>
  <si>
    <t>092</t>
  </si>
  <si>
    <t>093</t>
  </si>
  <si>
    <t>094</t>
  </si>
  <si>
    <t>095</t>
  </si>
  <si>
    <t>096</t>
  </si>
  <si>
    <t>098</t>
  </si>
  <si>
    <t>099</t>
  </si>
  <si>
    <t>100</t>
  </si>
  <si>
    <t>104</t>
  </si>
  <si>
    <t>105</t>
  </si>
  <si>
    <t>107</t>
  </si>
  <si>
    <t>108</t>
  </si>
  <si>
    <t>E.</t>
  </si>
  <si>
    <t>F.</t>
  </si>
  <si>
    <t>G.</t>
  </si>
  <si>
    <t>H.</t>
  </si>
  <si>
    <t>+</t>
  </si>
  <si>
    <t>*</t>
  </si>
  <si>
    <t xml:space="preserve">b  </t>
  </si>
  <si>
    <t>02</t>
  </si>
  <si>
    <t>03</t>
  </si>
  <si>
    <t>04</t>
  </si>
  <si>
    <t>05</t>
  </si>
  <si>
    <t>06</t>
  </si>
  <si>
    <t>07</t>
  </si>
  <si>
    <t>08</t>
  </si>
  <si>
    <t>09</t>
  </si>
  <si>
    <t>10</t>
  </si>
  <si>
    <t>11</t>
  </si>
  <si>
    <t>12</t>
  </si>
  <si>
    <t>13</t>
  </si>
  <si>
    <t>14</t>
  </si>
  <si>
    <t>15</t>
  </si>
  <si>
    <t>16</t>
  </si>
  <si>
    <t>17</t>
  </si>
  <si>
    <t>L.</t>
  </si>
  <si>
    <t>M.</t>
  </si>
  <si>
    <t>P.</t>
  </si>
  <si>
    <t>R.</t>
  </si>
  <si>
    <t>S.</t>
  </si>
  <si>
    <t>T.</t>
  </si>
  <si>
    <t>VIII.</t>
  </si>
  <si>
    <t>IX.</t>
  </si>
  <si>
    <t>X.</t>
  </si>
  <si>
    <t>XI.</t>
  </si>
  <si>
    <t>XII.</t>
  </si>
  <si>
    <t>**</t>
  </si>
  <si>
    <t>***</t>
  </si>
  <si>
    <t>K.</t>
  </si>
  <si>
    <t>Q.</t>
  </si>
  <si>
    <t>047</t>
  </si>
  <si>
    <t>097</t>
  </si>
  <si>
    <t>058</t>
  </si>
  <si>
    <t>076</t>
  </si>
  <si>
    <t>BALANCE SHEET</t>
  </si>
  <si>
    <t>( in thousands of Czech Crowns)</t>
  </si>
  <si>
    <t>ASSETS</t>
  </si>
  <si>
    <t>row</t>
  </si>
  <si>
    <t>Current accounting period</t>
  </si>
  <si>
    <t>period</t>
  </si>
  <si>
    <t>Gross</t>
  </si>
  <si>
    <t>Adjustment</t>
  </si>
  <si>
    <t>Net</t>
  </si>
  <si>
    <t>Valuable rights</t>
  </si>
  <si>
    <t>Other intangible fixed assets</t>
  </si>
  <si>
    <t>Lands</t>
  </si>
  <si>
    <t>Constructions</t>
  </si>
  <si>
    <t>Equipment</t>
  </si>
  <si>
    <t>Perennial corps</t>
  </si>
  <si>
    <t>Other tangible fixed assets</t>
  </si>
  <si>
    <t>Adjustment to acquired assets</t>
  </si>
  <si>
    <t>Other financial investments</t>
  </si>
  <si>
    <t>Animals</t>
  </si>
  <si>
    <t>Merchandise</t>
  </si>
  <si>
    <t>Trade receivables</t>
  </si>
  <si>
    <t>Other receivables</t>
  </si>
  <si>
    <t>Estimated receivable</t>
  </si>
  <si>
    <t>Due from state - tax receivable</t>
  </si>
  <si>
    <t xml:space="preserve">Deffered tax receivable </t>
  </si>
  <si>
    <t>Deferred expenses</t>
  </si>
  <si>
    <t>Fixed assets (r. 04 + 13 + 23)</t>
  </si>
  <si>
    <t>LIABILITIES</t>
  </si>
  <si>
    <t>Current</t>
  </si>
  <si>
    <t>Registered capital</t>
  </si>
  <si>
    <t>Share premium</t>
  </si>
  <si>
    <t>Other capital funds</t>
  </si>
  <si>
    <t>Statutory and other funds</t>
  </si>
  <si>
    <t xml:space="preserve">Profit / loss - current year  (+/-) </t>
  </si>
  <si>
    <t>Other reserves</t>
  </si>
  <si>
    <t>Trade payables</t>
  </si>
  <si>
    <t>Long-term advances received</t>
  </si>
  <si>
    <t>Issues bonds</t>
  </si>
  <si>
    <t>Estimated payables</t>
  </si>
  <si>
    <t>Other payables</t>
  </si>
  <si>
    <t>Long-term bank loans</t>
  </si>
  <si>
    <t>Short-term accomodations</t>
  </si>
  <si>
    <t>Accrued expenses</t>
  </si>
  <si>
    <t>Deffered revenues</t>
  </si>
  <si>
    <t>Signature of statutory body or individual who is the accounting unit</t>
  </si>
  <si>
    <t>Person responsible for preparation of financial statements (name and signature)</t>
  </si>
  <si>
    <t>Date of dispatch</t>
  </si>
  <si>
    <t>PROFIT / LOSS ACCOUNT</t>
  </si>
  <si>
    <t>Profit / Loss Account</t>
  </si>
  <si>
    <t>Current       period</t>
  </si>
  <si>
    <t>Revenues from sold goods</t>
  </si>
  <si>
    <t>Expenses on sold goods</t>
  </si>
  <si>
    <t>Revenues from own products and services</t>
  </si>
  <si>
    <t>Change in inventory of own products</t>
  </si>
  <si>
    <t>Consumption of material and energy</t>
  </si>
  <si>
    <t>Services</t>
  </si>
  <si>
    <t>Wages and salaries</t>
  </si>
  <si>
    <t>Renumeration of board members</t>
  </si>
  <si>
    <t>Other social expenses</t>
  </si>
  <si>
    <t>Taxes and fees</t>
  </si>
  <si>
    <t>Depreciations of intangible and tangible assets</t>
  </si>
  <si>
    <t>Net book value of sold material</t>
  </si>
  <si>
    <t xml:space="preserve">Net book value of sold fixed assets </t>
  </si>
  <si>
    <t>Other operating revenues</t>
  </si>
  <si>
    <t>Other operating expenses</t>
  </si>
  <si>
    <t>Transfer of operating revenues</t>
  </si>
  <si>
    <t>Transfer of operating expenses</t>
  </si>
  <si>
    <t>Production consumption   (r. 09+10)</t>
  </si>
  <si>
    <t>Added value  (r. 03+04-08)</t>
  </si>
  <si>
    <t>Sale margin  (r. 01-02)</t>
  </si>
  <si>
    <t>Production  (r. 05+06+07)</t>
  </si>
  <si>
    <t>Revenues from long-term financial assets ( ř. 34 + 35 + 36)</t>
  </si>
  <si>
    <t>Other financial revenues</t>
  </si>
  <si>
    <t>Other financial expenses</t>
  </si>
  <si>
    <t>Transfer of  financial revenues</t>
  </si>
  <si>
    <t>Transfer of  financial expenses</t>
  </si>
  <si>
    <t>Due tax</t>
  </si>
  <si>
    <t>Tax deferred</t>
  </si>
  <si>
    <t>Operating profit / loss ordinary activity  (ř. 30 + 48 - 49)</t>
  </si>
  <si>
    <t>Extraordinery revenues</t>
  </si>
  <si>
    <t>Extraordinery expenses</t>
  </si>
  <si>
    <t>Operating profit / loss extraordinary activity (ř. 53 - 54 -55 )</t>
  </si>
  <si>
    <t>Trasfer profit ( loss ) to partners  (+/-)</t>
  </si>
  <si>
    <t>Profit / loss before tax (+/-) (ř. 30 + 48 + 53 - 54)</t>
  </si>
  <si>
    <t>Profit / loss of current accounting period  (+/-) (ř. 52 + 58 - 59)</t>
  </si>
  <si>
    <t>Previous</t>
  </si>
  <si>
    <t>in a full format</t>
  </si>
  <si>
    <t>Minimum compulsory information under Regulation 500/2002 Coll.</t>
  </si>
  <si>
    <t>Comercial name or other name of an accounting unit</t>
  </si>
  <si>
    <t>Registered office or adress of an accounting unit</t>
  </si>
  <si>
    <t>Receivables from subscriptions</t>
  </si>
  <si>
    <t>Incorporation expenses</t>
  </si>
  <si>
    <t>Research and development</t>
  </si>
  <si>
    <t>Goodwill ( +/- )</t>
  </si>
  <si>
    <t>Intangible fixed assets under construction</t>
  </si>
  <si>
    <t>Advance payments for intangible fixed assets</t>
  </si>
  <si>
    <t>Tangible fixed assets under construction</t>
  </si>
  <si>
    <t>Advance payments for tangible fixed assets</t>
  </si>
  <si>
    <t>Shares in accounting units with substantial influence</t>
  </si>
  <si>
    <t>Other securities and shares</t>
  </si>
  <si>
    <t>Advance payments for long-term financial assets</t>
  </si>
  <si>
    <t>Financial investments acquired</t>
  </si>
  <si>
    <t>Materials</t>
  </si>
  <si>
    <t>Work in progress and semi-products</t>
  </si>
  <si>
    <t>Finished products</t>
  </si>
  <si>
    <t>Advance payments for inventory</t>
  </si>
  <si>
    <t>Receivables from social security and health insurance</t>
  </si>
  <si>
    <t xml:space="preserve">Cash </t>
  </si>
  <si>
    <t>Bank accounts</t>
  </si>
  <si>
    <t>Short-term securities and ownership interests</t>
  </si>
  <si>
    <t>Short-term financial assets acquired</t>
  </si>
  <si>
    <t>Complex deferred costs</t>
  </si>
  <si>
    <t>Deferred income</t>
  </si>
  <si>
    <t>Current accouning period</t>
  </si>
  <si>
    <t>Company´s own shares and ownership interests (-)</t>
  </si>
  <si>
    <t>Changes of registered capital ( +/- )</t>
  </si>
  <si>
    <t>Diferences from revaluation of assets and liabilities ( +/- )</t>
  </si>
  <si>
    <t>Accumulated losses from previous years</t>
  </si>
  <si>
    <t>Retained earnings from previous years</t>
  </si>
  <si>
    <t>Reserves under special statutory regulations</t>
  </si>
  <si>
    <t>Reserves for pension and similar payables</t>
  </si>
  <si>
    <t>Income tax reserves</t>
  </si>
  <si>
    <t>Long-term notes payables</t>
  </si>
  <si>
    <t>Deffered tax liability</t>
  </si>
  <si>
    <t>Payroll</t>
  </si>
  <si>
    <t>Payables to social securities and health insurance</t>
  </si>
  <si>
    <t>Due from state - tax liabilities and subsidies</t>
  </si>
  <si>
    <t>Short-term deposits received</t>
  </si>
  <si>
    <t>Short-term bank loans</t>
  </si>
  <si>
    <t>Legal status of an accounting unit :</t>
  </si>
  <si>
    <t>Object :</t>
  </si>
  <si>
    <t>Previous          period</t>
  </si>
  <si>
    <t>Capitalisation</t>
  </si>
  <si>
    <t>Social security expenses and health insurance</t>
  </si>
  <si>
    <t xml:space="preserve">Revenues from disposals of fixed assets </t>
  </si>
  <si>
    <t>Net book value of diposed fixed assets and materials (r. 23+24 )</t>
  </si>
  <si>
    <t>Change in operating reserves and adjustments and complex deferred costs ( + / - )</t>
  </si>
  <si>
    <t>Operating profit / loss</t>
  </si>
  <si>
    <t>Previous           period</t>
  </si>
  <si>
    <t>Revenues from sales of securities and ownership interests</t>
  </si>
  <si>
    <t>Sold securities and ownership interests</t>
  </si>
  <si>
    <t>Revenues from others securities and ownership interests</t>
  </si>
  <si>
    <t xml:space="preserve">Revenues from other long-term financial assets </t>
  </si>
  <si>
    <t>Revenues from short-term financial assets</t>
  </si>
  <si>
    <t>Expenses associated with financial assets</t>
  </si>
  <si>
    <t>Revenues from revaluation of securities and derivatives</t>
  </si>
  <si>
    <t>Cost of revaluation of securities and derivatives</t>
  </si>
  <si>
    <t>Change in financial reserves and adjustments ( + / - )</t>
  </si>
  <si>
    <t>Interest revenues</t>
  </si>
  <si>
    <t>Interest expenses</t>
  </si>
  <si>
    <t>Profit / loss from financial operations ( transactions )</t>
  </si>
  <si>
    <t>Income tax on ordinary income  (ř. 50 + 51)</t>
  </si>
  <si>
    <t>Income tax on extraordinery income (ř. 56 + 57)</t>
  </si>
  <si>
    <t>IC</t>
  </si>
  <si>
    <t>Intangible fixed assets (r.05 to 12)</t>
  </si>
  <si>
    <t>Tangible fixed assets  (r.14 to 22)</t>
  </si>
  <si>
    <t>Breeding and draught animals</t>
  </si>
  <si>
    <t>Long-term financial assets  (r. 24 to 30)</t>
  </si>
  <si>
    <t>Inventory   (r.33 to 38)</t>
  </si>
  <si>
    <t>Revenues from disposals of fixed assets and materials (r. 20+21 )</t>
  </si>
  <si>
    <t>Revenues from disposals of materials</t>
  </si>
  <si>
    <t>Personnel expenses (r. 12 to 16)</t>
  </si>
  <si>
    <t>VI</t>
  </si>
  <si>
    <t>J.</t>
  </si>
  <si>
    <t>VII.</t>
  </si>
  <si>
    <t>N.</t>
  </si>
  <si>
    <t>O.</t>
  </si>
  <si>
    <t>XIII.</t>
  </si>
  <si>
    <t>/(r.11-12-17-18+19-22-25+26-27+(-28)-(-29)/</t>
  </si>
  <si>
    <t xml:space="preserve"> /(ř.31-32+33+37-38+39-40-41+42-43+44-45-(-46)+(-47))/</t>
  </si>
  <si>
    <t>Short-term deposits given</t>
  </si>
  <si>
    <t>Long-term deposits given</t>
  </si>
  <si>
    <t>Accruals  (r. 64 to 66)</t>
  </si>
  <si>
    <t>Short-term financial assets  (r. 59 to 62)</t>
  </si>
  <si>
    <t>Short-term receivables  (r. 49 to 57)</t>
  </si>
  <si>
    <t>Long-term receivables  (r. 40 to 47)</t>
  </si>
  <si>
    <t>101</t>
  </si>
  <si>
    <t>Registered capital (r. 70 to 72 )</t>
  </si>
  <si>
    <t>Cash flow statement</t>
  </si>
  <si>
    <t>( in thousands of Czech Crowns )</t>
  </si>
  <si>
    <t>Balance of cash on hand and financial equivalents as at the beginning of reporting period</t>
  </si>
  <si>
    <t>Cash flows from running activities</t>
  </si>
  <si>
    <t>Z.</t>
  </si>
  <si>
    <t>Accounting profit/loss from running activities before taxation</t>
  </si>
  <si>
    <t>Adjustments by non-cash operations</t>
  </si>
  <si>
    <t>Depreciation of fixed assets and amortization of adjustments to acquired assets</t>
  </si>
  <si>
    <t>Change in balance of adjustments, reserves</t>
  </si>
  <si>
    <t>Profit from sales of fixed assets</t>
  </si>
  <si>
    <t xml:space="preserve">Accounted for interest expense, exclusive of interest capitalization and accounted for credit interest </t>
  </si>
  <si>
    <t>Possible adjustments by other non-cash operations</t>
  </si>
  <si>
    <t>Net cash flow from running activities before taxation, changes in working capital and unusual/extraordinary items</t>
  </si>
  <si>
    <t>Change in non-cash items of working capital</t>
  </si>
  <si>
    <t>Change in balance of receivables from running activities, temporary assets accounts</t>
  </si>
  <si>
    <t>Change in balance of short-term payables from running activities, temporary liability accounts</t>
  </si>
  <si>
    <t>Change in balance of inventory</t>
  </si>
  <si>
    <t>Change in balance of current liquid assets not included in cash or equivalents</t>
  </si>
  <si>
    <t>Net cash flow from running activities before taxation and unusual/extraordinary items</t>
  </si>
  <si>
    <t>Interests paid exclusive of interest capitalization</t>
  </si>
  <si>
    <t>Interests received</t>
  </si>
  <si>
    <t>Income tax for running activities and additional tax assessments for previous periods</t>
  </si>
  <si>
    <t>Income and expense on unusual and/or extraordinary items, including income tax</t>
  </si>
  <si>
    <t>Net cas flow from running activities</t>
  </si>
  <si>
    <t>Cash flows from investing activities</t>
  </si>
  <si>
    <t>Expense on fixed assets acquisition</t>
  </si>
  <si>
    <t>Income from fixed assets sales</t>
  </si>
  <si>
    <t>Loans to related parties</t>
  </si>
  <si>
    <t>Net cash flow from investing activities</t>
  </si>
  <si>
    <t>Cash flows from financing activities</t>
  </si>
  <si>
    <t>Change in balance of long-term or short-term payables</t>
  </si>
  <si>
    <t>Impact of changes in equity on cash on hand and financial equivalents</t>
  </si>
  <si>
    <t>Increase in cash on hand as a result of increased registered capital, share premium etc.</t>
  </si>
  <si>
    <t>Payment of share in equity to partners</t>
  </si>
  <si>
    <t>Other contributions of cash by partners and shareholders</t>
  </si>
  <si>
    <t>Loss coverage by partners</t>
  </si>
  <si>
    <t>Direct debit fund payments</t>
  </si>
  <si>
    <t>Net cash flow from financing activities</t>
  </si>
  <si>
    <t>Net increase/decrease in cash on hand</t>
  </si>
  <si>
    <t>Balance of cash on hand and financial equivalents as at the end of reporting period</t>
  </si>
  <si>
    <t>Person responsible for preparation of financial statements         (name and signature)</t>
  </si>
  <si>
    <t>Signature of statutary body or individual who is the accounting unit</t>
  </si>
  <si>
    <t>Minimumcompulsory information under Regulation 500/2002 Coll.</t>
  </si>
  <si>
    <t>STATEMENT OF CHANGES IN EQUITY</t>
  </si>
  <si>
    <t>Opening balance</t>
  </si>
  <si>
    <t>Increase</t>
  </si>
  <si>
    <t>Decrease</t>
  </si>
  <si>
    <t>Closing balance</t>
  </si>
  <si>
    <t>Authorized capital registered in the Commercial Register</t>
  </si>
  <si>
    <t>Authorized capital unregistered in the Commercial Register</t>
  </si>
  <si>
    <t>Total A +/- B</t>
  </si>
  <si>
    <t>XX</t>
  </si>
  <si>
    <t>Own shares and ownership interests</t>
  </si>
  <si>
    <t>Total A +/- B +/- D</t>
  </si>
  <si>
    <t xml:space="preserve">F. </t>
  </si>
  <si>
    <t>Capital reserve</t>
  </si>
  <si>
    <t>Differences from revaluation not included in trading loss/profit</t>
  </si>
  <si>
    <t>Profit of previous reporting periods</t>
  </si>
  <si>
    <t>Loss of previous reporting periods</t>
  </si>
  <si>
    <t>Profit/loss for the reporting period after taxation</t>
  </si>
  <si>
    <t>Total</t>
  </si>
  <si>
    <t>Person responsible for preparation of statements             (name and signature)</t>
  </si>
  <si>
    <t>ÚČETNÍ ZÁVĚRKA V PLNÉM ROZSAHU</t>
  </si>
  <si>
    <t>PRO PODNIKATELE - ANGLICKÁ VERZE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</si>
  <si>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</si>
  <si>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</si>
  <si>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</si>
  <si>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</si>
  <si>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</si>
  <si>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</si>
  <si>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</si>
  <si>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</si>
  <si>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</si>
  <si>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</si>
  <si>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</si>
  <si>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</si>
  <si>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</si>
  <si>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</si>
  <si>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</si>
  <si>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</si>
  <si>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</si>
  <si>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</si>
  <si>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</si>
  <si>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</si>
  <si>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</si>
  <si>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</si>
  <si>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</si>
  <si>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</si>
  <si>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</si>
  <si>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</si>
  <si>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</si>
  <si>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</si>
  <si>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</si>
  <si>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</si>
  <si>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</si>
  <si>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</si>
  <si>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</si>
  <si>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</si>
  <si>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</si>
  <si>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</si>
  <si>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</si>
  <si>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</si>
  <si>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</si>
  <si>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</si>
  <si>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</si>
  <si>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</si>
  <si>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</si>
  <si>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</si>
  <si>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</si>
  <si>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</si>
  <si>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</si>
  <si>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</si>
  <si>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</si>
  <si>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Formulář zpracovala ASPEKT HM, daňová, účetní a auditorská kancelář, www.danovapriznani.cz, business.center.cz</t>
  </si>
  <si>
    <t>DIČ :</t>
  </si>
  <si>
    <t>CZ</t>
  </si>
  <si>
    <t>Tax number :</t>
  </si>
  <si>
    <t>Diferences from revaluation in tranformation of companies ( +/- )</t>
  </si>
  <si>
    <t>Diferences from tranformation of companies ( +/- )</t>
  </si>
  <si>
    <t>102</t>
  </si>
  <si>
    <t>This file was created by company ASPEKT HM, Bělohorská 39, Praha 6-Břevnov, www.aspekt.hm, business.center.cz</t>
  </si>
  <si>
    <t>Shares - controlled organizations</t>
  </si>
  <si>
    <t>Revenues from shares in controlled organizations and in accounting units with subsantial influence</t>
  </si>
  <si>
    <t xml:space="preserve">Nejjednodušeji lze formulář vytisknout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</si>
  <si>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TOTAL ASSETS (r. 02 + 03 + 31 + 63)</t>
  </si>
  <si>
    <t>Diferences from valuation in tranformation of companies ( +/- )</t>
  </si>
  <si>
    <t>Other profit / loss - previous years</t>
  </si>
  <si>
    <t>103</t>
  </si>
  <si>
    <t>Capital funds   (r. 74 to 79)</t>
  </si>
  <si>
    <t>Profit / loss - previous years  (r. 84 to 86)</t>
  </si>
  <si>
    <t>Formulář je určen výhradně pro Microsoft Excel. V ostatních obdobných programech nemusí fungovat správně !</t>
  </si>
  <si>
    <t>Finanční úřad pro :</t>
  </si>
  <si>
    <t>Územní pracoviště v, ve, pro :</t>
  </si>
  <si>
    <t>as at 31.12.2014</t>
  </si>
  <si>
    <t>Loans - controlled and controlling organizations, substantial influence</t>
  </si>
  <si>
    <t>Receivables - controlled and controlling organizations</t>
  </si>
  <si>
    <t>Receivables - accounting units with substantial influence</t>
  </si>
  <si>
    <t>Receivables from partners</t>
  </si>
  <si>
    <t>Funds from earnings (r. 81 + 82)</t>
  </si>
  <si>
    <t>Reserve fund</t>
  </si>
  <si>
    <t>Reserves   (r. 91 to 94)</t>
  </si>
  <si>
    <t>Long-term payables  (r. 96 to 105)</t>
  </si>
  <si>
    <t>Payables - controlled and controlling organizations</t>
  </si>
  <si>
    <t>Payables - accounting units with substantial influence</t>
  </si>
  <si>
    <t>Payables to partners</t>
  </si>
  <si>
    <t>Short-term payables  (r. 107 to 117)</t>
  </si>
  <si>
    <t>Accruals  (r. 123 + 124)</t>
  </si>
  <si>
    <t>Bank loans and financial accomodations  (r. 119 to 121)</t>
  </si>
  <si>
    <t>Revenue from shares in profit</t>
  </si>
  <si>
    <t>Paid shares in profit, including taxes paid</t>
  </si>
  <si>
    <t>Other funds from earnings</t>
  </si>
  <si>
    <t>omezená verze</t>
  </si>
  <si>
    <t>Tato verze formuláře je použitelná pro podnikatele, jejichž souhrn aktiv k rozvahovému dni nepřesáhne 800.000,- Kč a jejichž obrat za účetní období nepřesáhne 400.000,- Kč.</t>
  </si>
  <si>
    <t>Pokud dojde k překročených nastavených mezí, v některých polích se objeví text LIMIT, následkem čehož přestane formulář pracovat korektně.</t>
  </si>
  <si>
    <t>Neomezenou verzi lze stáhnout za poplatek 99,- Kč na této adrese</t>
  </si>
  <si>
    <t>Decided on advance for payment of a profit share (-)</t>
  </si>
  <si>
    <t>Vyplnil jsem přiznání a vyskočily na mě v jedné buňce křížky. Čím to je ?</t>
  </si>
  <si>
    <t>TOTAL LIABILITIES   (r. 68 + 89 + 122)</t>
  </si>
  <si>
    <t>Equity   (r. 69 + 73 + 80 + 83 + 87 - 88)</t>
  </si>
  <si>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</si>
  <si>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</si>
  <si>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formulář je platný pro účetní období končící v roce 2015</t>
  </si>
  <si>
    <t>Formulář obsahuje účetní závěrku pro podnikatele v plném rozsahu v angličtině platnou pro účetní období končící v kalendářním roce 2015. Skládá se z rozvahy, výsledovky, výkazu cash flow a výkazu změn vlastního kapitálu. Formulář neobsahuje přílohu. Formulář není nijak omezen, avšak pracuje správně jen s hodnotami menšími než 10 md. Kč. Formulář neumožňuje import účetní závěrky v xml formátu do daňového přiznání.</t>
  </si>
  <si>
    <t>Current assets  (r. 32 + 39 + 48 + 58)</t>
  </si>
  <si>
    <t>/r.01 - (+ 69 + 73 + 80 + 83 - 88 + 89 + 122)/</t>
  </si>
  <si>
    <t>Other sources      (r. 90 + 95 + 106 + 118)</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</si>
</sst>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 numFmtId="169" formatCode="&quot;Yes&quot;;&quot;Yes&quot;;&quot;No&quot;"/>
    <numFmt numFmtId="170" formatCode="&quot;True&quot;;&quot;True&quot;;&quot;False&quot;"/>
    <numFmt numFmtId="171" formatCode="&quot;On&quot;;&quot;On&quot;;&quot;Off&quot;"/>
  </numFmts>
  <fonts count="61">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8"/>
      <name val="Arial"/>
      <family val="0"/>
    </font>
    <font>
      <i/>
      <sz val="8"/>
      <name val="Arial CE"/>
      <family val="0"/>
    </font>
    <font>
      <sz val="9"/>
      <name val="Arial CE"/>
      <family val="2"/>
    </font>
    <font>
      <b/>
      <sz val="14"/>
      <name val="Arial"/>
      <family val="2"/>
    </font>
    <font>
      <b/>
      <u val="single"/>
      <sz val="8"/>
      <name val="Arial CE"/>
      <family val="0"/>
    </font>
    <font>
      <b/>
      <u val="single"/>
      <sz val="10"/>
      <name val="Arial"/>
      <family val="0"/>
    </font>
    <font>
      <sz val="9"/>
      <name val="Arial"/>
      <family val="0"/>
    </font>
    <font>
      <b/>
      <sz val="9"/>
      <name val="Arial CE"/>
      <family val="2"/>
    </font>
    <font>
      <b/>
      <i/>
      <u val="single"/>
      <sz val="8"/>
      <name val="Arial CE"/>
      <family val="0"/>
    </font>
    <font>
      <b/>
      <sz val="9"/>
      <name val="Arial"/>
      <family val="0"/>
    </font>
    <font>
      <b/>
      <u val="single"/>
      <sz val="8"/>
      <name val="Arial"/>
      <family val="0"/>
    </font>
    <font>
      <sz val="12"/>
      <name val="Arial"/>
      <family val="2"/>
    </font>
    <font>
      <b/>
      <i/>
      <sz val="9"/>
      <name val="Arial CE"/>
      <family val="0"/>
    </font>
    <font>
      <b/>
      <sz val="24"/>
      <name val="Arial CE"/>
      <family val="0"/>
    </font>
    <font>
      <sz val="14"/>
      <name val="Arial"/>
      <family val="0"/>
    </font>
    <font>
      <u val="single"/>
      <sz val="10"/>
      <color indexed="12"/>
      <name val="Arial"/>
      <family val="0"/>
    </font>
    <font>
      <u val="single"/>
      <sz val="10"/>
      <color indexed="36"/>
      <name val="Arial"/>
      <family val="0"/>
    </font>
    <font>
      <i/>
      <u val="single"/>
      <sz val="10"/>
      <name val="Arial"/>
      <family val="2"/>
    </font>
    <font>
      <b/>
      <i/>
      <u val="single"/>
      <sz val="8"/>
      <name val="Arial"/>
      <family val="2"/>
    </font>
    <font>
      <i/>
      <sz val="8"/>
      <name val="Arial"/>
      <family val="2"/>
    </font>
    <font>
      <b/>
      <sz val="8"/>
      <name val="Tahoma"/>
      <family val="0"/>
    </font>
    <font>
      <sz val="8"/>
      <name val="Tahoma"/>
      <family val="0"/>
    </font>
    <font>
      <b/>
      <u val="single"/>
      <sz val="14"/>
      <color indexed="12"/>
      <name val="Arial"/>
      <family val="2"/>
    </font>
    <font>
      <sz val="11"/>
      <color indexed="63"/>
      <name val="Calibri"/>
      <family val="2"/>
    </font>
    <font>
      <sz val="11"/>
      <color indexed="9"/>
      <name val="Calibri"/>
      <family val="2"/>
    </font>
    <font>
      <sz val="11"/>
      <color indexed="20"/>
      <name val="Calibri"/>
      <family val="2"/>
    </font>
    <font>
      <b/>
      <sz val="11"/>
      <color indexed="9"/>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sz val="11"/>
      <color indexed="52"/>
      <name val="Calibri"/>
      <family val="2"/>
    </font>
    <font>
      <sz val="11"/>
      <color indexed="52"/>
      <name val="Calibri"/>
      <family val="2"/>
    </font>
    <font>
      <sz val="11"/>
      <color indexed="16"/>
      <name val="Calibri"/>
      <family val="2"/>
    </font>
    <font>
      <b/>
      <sz val="8"/>
      <name val="Arial"/>
      <family val="2"/>
    </font>
    <font>
      <sz val="11"/>
      <color rgb="FF9C0006"/>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0">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84">
    <border>
      <left/>
      <right/>
      <top/>
      <bottom/>
      <diagonal/>
    </border>
    <border>
      <left>
        <color indexed="63"/>
      </left>
      <right>
        <color indexed="63"/>
      </right>
      <top style="double"/>
      <bottom>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style="thin"/>
      <right style="thin"/>
      <top style="thin"/>
      <bottom style="thin"/>
    </border>
    <border>
      <left style="thin"/>
      <right style="medium"/>
      <top style="thin"/>
      <bottom style="thin"/>
    </border>
    <border>
      <left style="thin"/>
      <right style="thin"/>
      <top style="medium"/>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thin"/>
    </border>
    <border>
      <left style="thin"/>
      <right style="medium"/>
      <top style="medium"/>
      <bottom style="thin"/>
    </border>
    <border>
      <left>
        <color indexed="63"/>
      </left>
      <right style="thin"/>
      <top>
        <color indexed="63"/>
      </top>
      <bottom style="thin"/>
    </border>
    <border>
      <left>
        <color indexed="63"/>
      </left>
      <right>
        <color indexed="63"/>
      </right>
      <top style="medium"/>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style="thin"/>
      <bottom>
        <color indexed="63"/>
      </bottom>
    </border>
    <border>
      <left style="thin"/>
      <right style="medium"/>
      <top>
        <color indexed="63"/>
      </top>
      <bottom style="thin"/>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hair"/>
      <bottom style="hair"/>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medium"/>
      <bottom style="medium"/>
    </border>
    <border>
      <left>
        <color indexed="63"/>
      </left>
      <right>
        <color indexed="63"/>
      </right>
      <top style="hair"/>
      <bottom style="medium"/>
    </border>
    <border>
      <left>
        <color indexed="63"/>
      </left>
      <right style="thin"/>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1" applyNumberFormat="0" applyFill="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26" fillId="0" borderId="0" applyNumberFormat="0" applyFill="0" applyBorder="0" applyAlignment="0" applyProtection="0"/>
    <xf numFmtId="0" fontId="51" fillId="20" borderId="0" applyNumberFormat="0" applyBorder="0" applyAlignment="0" applyProtection="0"/>
    <xf numFmtId="0" fontId="37" fillId="21" borderId="2" applyNumberFormat="0" applyAlignment="0" applyProtection="0"/>
    <xf numFmtId="7"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27" fillId="0" borderId="0" applyNumberFormat="0" applyFill="0" applyBorder="0" applyAlignment="0" applyProtection="0"/>
    <xf numFmtId="0" fontId="0" fillId="23" borderId="4" applyNumberFormat="0" applyFont="0" applyAlignment="0" applyProtection="0"/>
    <xf numFmtId="10" fontId="0" fillId="0" borderId="0" applyFill="0" applyBorder="0" applyAlignment="0" applyProtection="0"/>
    <xf numFmtId="0" fontId="55" fillId="0" borderId="5" applyNumberFormat="0" applyFill="0" applyAlignment="0" applyProtection="0"/>
    <xf numFmtId="0" fontId="56" fillId="24" borderId="0" applyNumberFormat="0" applyBorder="0" applyAlignment="0" applyProtection="0"/>
    <xf numFmtId="0" fontId="41" fillId="0" borderId="0" applyNumberFormat="0" applyFill="0" applyBorder="0" applyAlignment="0" applyProtection="0"/>
    <xf numFmtId="0" fontId="57" fillId="25" borderId="6" applyNumberFormat="0" applyAlignment="0" applyProtection="0"/>
    <xf numFmtId="0" fontId="58" fillId="26" borderId="6" applyNumberFormat="0" applyAlignment="0" applyProtection="0"/>
    <xf numFmtId="0" fontId="59" fillId="26" borderId="7" applyNumberFormat="0" applyAlignment="0" applyProtection="0"/>
    <xf numFmtId="0" fontId="6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702">
    <xf numFmtId="0" fontId="0" fillId="0" borderId="0" xfId="0" applyAlignment="1">
      <alignment/>
    </xf>
    <xf numFmtId="0" fontId="6" fillId="0" borderId="0" xfId="0" applyFont="1" applyFill="1" applyAlignment="1">
      <alignment/>
    </xf>
    <xf numFmtId="0" fontId="0" fillId="0" borderId="0" xfId="0" applyFill="1" applyAlignment="1">
      <alignment/>
    </xf>
    <xf numFmtId="0" fontId="6" fillId="0" borderId="0" xfId="0" applyFont="1" applyFill="1" applyBorder="1" applyAlignment="1">
      <alignment/>
    </xf>
    <xf numFmtId="0" fontId="0" fillId="33" borderId="0" xfId="0" applyFill="1" applyAlignment="1">
      <alignment/>
    </xf>
    <xf numFmtId="0" fontId="6" fillId="33" borderId="0" xfId="0" applyFont="1" applyFill="1" applyAlignment="1">
      <alignment/>
    </xf>
    <xf numFmtId="0" fontId="6" fillId="33" borderId="0" xfId="0" applyFont="1" applyFill="1" applyBorder="1" applyAlignment="1">
      <alignment/>
    </xf>
    <xf numFmtId="0" fontId="13" fillId="34" borderId="0" xfId="0" applyFont="1" applyFill="1" applyAlignment="1">
      <alignment/>
    </xf>
    <xf numFmtId="0" fontId="6" fillId="34" borderId="0" xfId="0" applyFont="1" applyFill="1" applyAlignment="1">
      <alignment/>
    </xf>
    <xf numFmtId="0" fontId="0" fillId="34" borderId="0" xfId="0" applyFill="1" applyAlignment="1">
      <alignment/>
    </xf>
    <xf numFmtId="0" fontId="0" fillId="33" borderId="0" xfId="0" applyFill="1" applyAlignment="1">
      <alignment/>
    </xf>
    <xf numFmtId="0" fontId="13" fillId="33" borderId="0" xfId="0" applyFont="1" applyFill="1" applyAlignment="1">
      <alignment/>
    </xf>
    <xf numFmtId="0" fontId="6" fillId="33" borderId="0" xfId="0" applyFont="1" applyFill="1" applyAlignment="1">
      <alignment/>
    </xf>
    <xf numFmtId="0" fontId="6" fillId="33" borderId="0" xfId="0" applyFont="1" applyFill="1" applyAlignment="1">
      <alignment horizontal="center"/>
    </xf>
    <xf numFmtId="0" fontId="0" fillId="35" borderId="0" xfId="0" applyFill="1" applyAlignment="1" applyProtection="1">
      <alignment/>
      <protection/>
    </xf>
    <xf numFmtId="0" fontId="13" fillId="34" borderId="0" xfId="0" applyFont="1" applyFill="1" applyBorder="1" applyAlignment="1">
      <alignment horizontal="center" vertical="center"/>
    </xf>
    <xf numFmtId="0" fontId="13" fillId="34" borderId="8" xfId="0" applyFont="1" applyFill="1" applyBorder="1" applyAlignment="1" applyProtection="1">
      <alignment horizontal="center" vertical="center"/>
      <protection hidden="1"/>
    </xf>
    <xf numFmtId="49" fontId="6" fillId="33" borderId="0" xfId="0" applyNumberFormat="1" applyFont="1" applyFill="1" applyAlignment="1">
      <alignment/>
    </xf>
    <xf numFmtId="49" fontId="6" fillId="0" borderId="0" xfId="0" applyNumberFormat="1" applyFont="1" applyFill="1" applyAlignment="1">
      <alignment/>
    </xf>
    <xf numFmtId="49" fontId="6" fillId="33" borderId="0" xfId="0" applyNumberFormat="1" applyFont="1" applyFill="1" applyAlignment="1">
      <alignment/>
    </xf>
    <xf numFmtId="49" fontId="6" fillId="34" borderId="0" xfId="0" applyNumberFormat="1" applyFont="1" applyFill="1" applyAlignment="1">
      <alignment/>
    </xf>
    <xf numFmtId="49" fontId="6" fillId="34" borderId="9" xfId="0" applyNumberFormat="1" applyFont="1" applyFill="1" applyBorder="1" applyAlignment="1">
      <alignment horizontal="center" vertical="center"/>
    </xf>
    <xf numFmtId="3" fontId="6" fillId="34" borderId="9" xfId="0" applyNumberFormat="1" applyFont="1" applyFill="1" applyBorder="1" applyAlignment="1" applyProtection="1">
      <alignment vertical="center"/>
      <protection locked="0"/>
    </xf>
    <xf numFmtId="3" fontId="6" fillId="34" borderId="9" xfId="0" applyNumberFormat="1" applyFont="1" applyFill="1" applyBorder="1" applyAlignment="1">
      <alignment vertical="center"/>
    </xf>
    <xf numFmtId="3" fontId="6" fillId="34" borderId="10" xfId="0" applyNumberFormat="1" applyFont="1" applyFill="1" applyBorder="1" applyAlignment="1" applyProtection="1">
      <alignment vertical="center"/>
      <protection locked="0"/>
    </xf>
    <xf numFmtId="3" fontId="0" fillId="33" borderId="0" xfId="0" applyNumberFormat="1" applyFill="1" applyAlignment="1">
      <alignment/>
    </xf>
    <xf numFmtId="0" fontId="6" fillId="35" borderId="0" xfId="0" applyFont="1" applyFill="1" applyAlignment="1">
      <alignment/>
    </xf>
    <xf numFmtId="0" fontId="10" fillId="35" borderId="0" xfId="0" applyFont="1" applyFill="1" applyAlignment="1">
      <alignment/>
    </xf>
    <xf numFmtId="0" fontId="6" fillId="35" borderId="0" xfId="0" applyFont="1" applyFill="1" applyAlignment="1">
      <alignment/>
    </xf>
    <xf numFmtId="0" fontId="6" fillId="0" borderId="0" xfId="0" applyFont="1" applyAlignment="1">
      <alignment/>
    </xf>
    <xf numFmtId="0" fontId="1" fillId="34" borderId="11" xfId="0" applyFont="1" applyFill="1" applyBorder="1" applyAlignment="1">
      <alignment horizontal="center" vertical="center" wrapText="1" shrinkToFit="1"/>
    </xf>
    <xf numFmtId="0" fontId="1" fillId="34" borderId="11" xfId="0" applyFont="1" applyFill="1" applyBorder="1" applyAlignment="1">
      <alignment horizontal="center" vertical="center"/>
    </xf>
    <xf numFmtId="3" fontId="18" fillId="34" borderId="10" xfId="0" applyNumberFormat="1" applyFont="1" applyFill="1" applyBorder="1" applyAlignment="1" applyProtection="1">
      <alignment horizontal="center" vertical="center" wrapText="1"/>
      <protection/>
    </xf>
    <xf numFmtId="0" fontId="0" fillId="36" borderId="0" xfId="0" applyFill="1" applyAlignment="1">
      <alignment/>
    </xf>
    <xf numFmtId="0" fontId="0" fillId="34" borderId="0" xfId="0" applyFill="1" applyAlignment="1">
      <alignment/>
    </xf>
    <xf numFmtId="0" fontId="3" fillId="34" borderId="0" xfId="0" applyFont="1" applyFill="1" applyAlignment="1">
      <alignment/>
    </xf>
    <xf numFmtId="0" fontId="0" fillId="34" borderId="0" xfId="0" applyFill="1" applyAlignment="1">
      <alignment vertical="top" wrapText="1"/>
    </xf>
    <xf numFmtId="0" fontId="0" fillId="0" borderId="0" xfId="0" applyAlignment="1">
      <alignment horizontal="center" vertical="center"/>
    </xf>
    <xf numFmtId="0" fontId="0" fillId="33" borderId="0" xfId="0" applyFill="1" applyAlignment="1">
      <alignment vertical="center"/>
    </xf>
    <xf numFmtId="0" fontId="0" fillId="0" borderId="0" xfId="0" applyAlignment="1">
      <alignment vertical="center"/>
    </xf>
    <xf numFmtId="0" fontId="1" fillId="34" borderId="0" xfId="0" applyFont="1" applyFill="1" applyAlignment="1">
      <alignment horizontal="center" vertical="center"/>
    </xf>
    <xf numFmtId="0" fontId="16" fillId="34" borderId="0" xfId="0" applyFont="1" applyFill="1" applyAlignment="1">
      <alignment horizontal="center" vertical="center"/>
    </xf>
    <xf numFmtId="0" fontId="0" fillId="34" borderId="0" xfId="0" applyFill="1" applyAlignment="1">
      <alignment vertical="center"/>
    </xf>
    <xf numFmtId="0" fontId="0" fillId="34" borderId="0" xfId="0" applyFill="1" applyAlignment="1">
      <alignment horizontal="right" vertical="center"/>
    </xf>
    <xf numFmtId="0" fontId="0" fillId="36" borderId="12" xfId="0" applyFill="1" applyBorder="1" applyAlignment="1" applyProtection="1">
      <alignment vertical="center"/>
      <protection locked="0"/>
    </xf>
    <xf numFmtId="0" fontId="0" fillId="34" borderId="13" xfId="0" applyFill="1" applyBorder="1" applyAlignment="1" applyProtection="1">
      <alignment vertical="center"/>
      <protection locked="0"/>
    </xf>
    <xf numFmtId="0" fontId="0" fillId="36" borderId="14"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37" borderId="15" xfId="0" applyFill="1" applyBorder="1" applyAlignment="1" applyProtection="1">
      <alignment vertical="center"/>
      <protection locked="0"/>
    </xf>
    <xf numFmtId="14" fontId="0" fillId="36" borderId="14" xfId="0" applyNumberFormat="1" applyFill="1" applyBorder="1" applyAlignment="1" applyProtection="1">
      <alignment horizontal="left" vertical="center"/>
      <protection locked="0"/>
    </xf>
    <xf numFmtId="0" fontId="30" fillId="34" borderId="0" xfId="0" applyFont="1" applyFill="1" applyAlignment="1">
      <alignment horizontal="center" vertical="center"/>
    </xf>
    <xf numFmtId="49" fontId="0" fillId="36" borderId="14" xfId="0" applyNumberFormat="1" applyFill="1" applyBorder="1" applyAlignment="1" applyProtection="1">
      <alignment horizontal="left" vertical="center"/>
      <protection locked="0"/>
    </xf>
    <xf numFmtId="49" fontId="0" fillId="37" borderId="15" xfId="0" applyNumberFormat="1" applyFill="1" applyBorder="1" applyAlignment="1" applyProtection="1">
      <alignment vertical="center"/>
      <protection locked="0"/>
    </xf>
    <xf numFmtId="0" fontId="0" fillId="38" borderId="14" xfId="0" applyFill="1" applyBorder="1" applyAlignment="1" applyProtection="1">
      <alignment vertical="center"/>
      <protection locked="0"/>
    </xf>
    <xf numFmtId="0" fontId="28" fillId="34" borderId="0" xfId="0" applyFont="1" applyFill="1" applyBorder="1" applyAlignment="1" applyProtection="1">
      <alignment vertical="center"/>
      <protection locked="0"/>
    </xf>
    <xf numFmtId="0" fontId="0" fillId="38" borderId="15" xfId="0" applyFill="1" applyBorder="1" applyAlignment="1" applyProtection="1">
      <alignment vertical="center"/>
      <protection locked="0"/>
    </xf>
    <xf numFmtId="0" fontId="28" fillId="34" borderId="0" xfId="0" applyFont="1" applyFill="1" applyAlignment="1">
      <alignment vertical="center"/>
    </xf>
    <xf numFmtId="0" fontId="28" fillId="34" borderId="0" xfId="0" applyFont="1" applyFill="1" applyAlignment="1">
      <alignment horizontal="right" vertical="center"/>
    </xf>
    <xf numFmtId="0" fontId="0" fillId="38" borderId="14" xfId="0" applyFill="1" applyBorder="1" applyAlignment="1" applyProtection="1">
      <alignment horizontal="left" vertical="center"/>
      <protection locked="0"/>
    </xf>
    <xf numFmtId="49" fontId="0" fillId="38" borderId="14" xfId="0" applyNumberFormat="1" applyFill="1" applyBorder="1" applyAlignment="1" applyProtection="1">
      <alignment horizontal="left" vertical="center"/>
      <protection locked="0"/>
    </xf>
    <xf numFmtId="3" fontId="0" fillId="38" borderId="15" xfId="0" applyNumberFormat="1" applyFill="1" applyBorder="1" applyAlignment="1" applyProtection="1">
      <alignment horizontal="left" vertical="center"/>
      <protection locked="0"/>
    </xf>
    <xf numFmtId="3" fontId="0" fillId="38" borderId="14" xfId="0" applyNumberFormat="1" applyFill="1" applyBorder="1" applyAlignment="1" applyProtection="1">
      <alignment horizontal="left" vertical="center"/>
      <protection locked="0"/>
    </xf>
    <xf numFmtId="0" fontId="0" fillId="38" borderId="15" xfId="0" applyFill="1" applyBorder="1" applyAlignment="1" applyProtection="1">
      <alignment horizontal="left" vertical="center"/>
      <protection locked="0"/>
    </xf>
    <xf numFmtId="0" fontId="26" fillId="38" borderId="14" xfId="39" applyFill="1" applyBorder="1" applyAlignment="1" applyProtection="1">
      <alignment vertical="center"/>
      <protection locked="0"/>
    </xf>
    <xf numFmtId="49" fontId="0" fillId="38" borderId="15" xfId="0" applyNumberFormat="1" applyFill="1" applyBorder="1" applyAlignment="1" applyProtection="1">
      <alignment horizontal="left" vertical="center"/>
      <protection locked="0"/>
    </xf>
    <xf numFmtId="0" fontId="26" fillId="38" borderId="15" xfId="39" applyFill="1" applyBorder="1" applyAlignment="1" applyProtection="1">
      <alignment vertical="center"/>
      <protection locked="0"/>
    </xf>
    <xf numFmtId="0" fontId="0" fillId="38" borderId="16" xfId="0" applyFill="1" applyBorder="1" applyAlignment="1" applyProtection="1">
      <alignment vertical="center"/>
      <protection locked="0"/>
    </xf>
    <xf numFmtId="0" fontId="0" fillId="34" borderId="17" xfId="0" applyFill="1" applyBorder="1" applyAlignment="1" applyProtection="1">
      <alignment vertical="center"/>
      <protection locked="0"/>
    </xf>
    <xf numFmtId="0" fontId="0" fillId="38" borderId="18" xfId="0" applyFill="1" applyBorder="1" applyAlignment="1" applyProtection="1">
      <alignment vertical="center"/>
      <protection locked="0"/>
    </xf>
    <xf numFmtId="0" fontId="30" fillId="37" borderId="0" xfId="0" applyFont="1" applyFill="1" applyAlignment="1">
      <alignment vertical="center"/>
    </xf>
    <xf numFmtId="0" fontId="30" fillId="37" borderId="0" xfId="0" applyFont="1" applyFill="1" applyAlignment="1">
      <alignment horizontal="right" vertical="center"/>
    </xf>
    <xf numFmtId="0" fontId="30" fillId="36" borderId="0" xfId="0" applyFont="1" applyFill="1" applyAlignment="1">
      <alignment vertical="center"/>
    </xf>
    <xf numFmtId="0" fontId="30" fillId="36" borderId="0" xfId="0" applyFont="1" applyFill="1" applyAlignment="1">
      <alignment horizontal="right" vertical="center"/>
    </xf>
    <xf numFmtId="0" fontId="30" fillId="34" borderId="0" xfId="0" applyFont="1" applyFill="1" applyAlignment="1">
      <alignment vertical="center"/>
    </xf>
    <xf numFmtId="0" fontId="30" fillId="38" borderId="0" xfId="0" applyFont="1" applyFill="1" applyAlignment="1">
      <alignment vertical="center"/>
    </xf>
    <xf numFmtId="0" fontId="30" fillId="38" borderId="0" xfId="0" applyFont="1" applyFill="1" applyAlignment="1">
      <alignment horizontal="right" vertical="center"/>
    </xf>
    <xf numFmtId="0" fontId="28" fillId="33" borderId="0" xfId="0" applyFont="1" applyFill="1" applyAlignment="1">
      <alignment/>
    </xf>
    <xf numFmtId="0" fontId="14" fillId="34" borderId="0" xfId="0" applyFont="1" applyFill="1" applyAlignment="1">
      <alignment horizontal="center" vertical="center"/>
    </xf>
    <xf numFmtId="0" fontId="0" fillId="34" borderId="0" xfId="0" applyFill="1" applyAlignment="1">
      <alignment/>
    </xf>
    <xf numFmtId="0" fontId="5" fillId="34" borderId="0" xfId="0" applyFont="1" applyFill="1" applyAlignment="1">
      <alignment horizontal="right" vertical="center"/>
    </xf>
    <xf numFmtId="0" fontId="22" fillId="34" borderId="0" xfId="0" applyFont="1" applyFill="1" applyAlignment="1">
      <alignment vertical="center"/>
    </xf>
    <xf numFmtId="0" fontId="22" fillId="34" borderId="0" xfId="0" applyFont="1" applyFill="1" applyAlignment="1" applyProtection="1">
      <alignment vertical="center"/>
      <protection locked="0"/>
    </xf>
    <xf numFmtId="3" fontId="6" fillId="35" borderId="19" xfId="0" applyNumberFormat="1" applyFont="1" applyFill="1" applyBorder="1" applyAlignment="1">
      <alignment vertical="center"/>
    </xf>
    <xf numFmtId="0" fontId="11" fillId="35" borderId="0" xfId="0" applyFont="1" applyFill="1" applyAlignment="1" applyProtection="1">
      <alignment vertical="center" wrapText="1"/>
      <protection/>
    </xf>
    <xf numFmtId="0" fontId="0" fillId="35" borderId="20" xfId="0" applyFill="1" applyBorder="1" applyAlignment="1">
      <alignment horizontal="left" vertical="center"/>
    </xf>
    <xf numFmtId="0" fontId="13" fillId="35" borderId="21" xfId="0" applyFont="1" applyFill="1" applyBorder="1" applyAlignment="1">
      <alignment horizontal="center" vertical="center"/>
    </xf>
    <xf numFmtId="0" fontId="13" fillId="35" borderId="22" xfId="0" applyFont="1" applyFill="1" applyBorder="1" applyAlignment="1">
      <alignment vertical="center"/>
    </xf>
    <xf numFmtId="0" fontId="0" fillId="35" borderId="23" xfId="0" applyFill="1" applyBorder="1" applyAlignment="1">
      <alignment vertical="center"/>
    </xf>
    <xf numFmtId="0" fontId="13" fillId="34" borderId="24" xfId="0" applyFont="1" applyFill="1" applyBorder="1" applyAlignment="1">
      <alignment horizontal="center" vertical="center"/>
    </xf>
    <xf numFmtId="0" fontId="13" fillId="34" borderId="22" xfId="0" applyFont="1" applyFill="1" applyBorder="1" applyAlignment="1">
      <alignment vertical="center"/>
    </xf>
    <xf numFmtId="0" fontId="0" fillId="0" borderId="23" xfId="0" applyBorder="1" applyAlignment="1">
      <alignment vertical="center"/>
    </xf>
    <xf numFmtId="3" fontId="0" fillId="0" borderId="9" xfId="0" applyNumberFormat="1"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3" fontId="6" fillId="34" borderId="10" xfId="0" applyNumberFormat="1" applyFont="1" applyFill="1" applyBorder="1" applyAlignment="1" applyProtection="1">
      <alignment horizontal="center" vertical="center"/>
      <protection/>
    </xf>
    <xf numFmtId="0" fontId="0" fillId="35" borderId="9" xfId="0" applyFont="1" applyFill="1" applyBorder="1" applyAlignment="1" applyProtection="1">
      <alignment horizontal="center" vertical="center"/>
      <protection/>
    </xf>
    <xf numFmtId="3" fontId="6" fillId="35" borderId="10" xfId="0" applyNumberFormat="1" applyFont="1" applyFill="1" applyBorder="1" applyAlignment="1" applyProtection="1">
      <alignment horizontal="center" vertical="center"/>
      <protection/>
    </xf>
    <xf numFmtId="0" fontId="13" fillId="35" borderId="24" xfId="0" applyFont="1" applyFill="1" applyBorder="1" applyAlignment="1">
      <alignment horizontal="center" vertical="center"/>
    </xf>
    <xf numFmtId="0" fontId="13" fillId="34" borderId="25" xfId="0" applyFont="1" applyFill="1" applyBorder="1" applyAlignment="1">
      <alignment horizontal="center" vertical="center"/>
    </xf>
    <xf numFmtId="0" fontId="13" fillId="34" borderId="26" xfId="0" applyFont="1" applyFill="1" applyBorder="1" applyAlignment="1">
      <alignment vertical="center"/>
    </xf>
    <xf numFmtId="0" fontId="0" fillId="0" borderId="27" xfId="0" applyBorder="1" applyAlignment="1">
      <alignment vertical="center"/>
    </xf>
    <xf numFmtId="0" fontId="0" fillId="35" borderId="19" xfId="0" applyFont="1" applyFill="1" applyBorder="1" applyAlignment="1" applyProtection="1">
      <alignment horizontal="center" vertical="center"/>
      <protection/>
    </xf>
    <xf numFmtId="3" fontId="0" fillId="35" borderId="19" xfId="0" applyNumberFormat="1" applyFont="1" applyFill="1" applyBorder="1" applyAlignment="1" applyProtection="1">
      <alignment horizontal="center" vertical="center"/>
      <protection/>
    </xf>
    <xf numFmtId="3" fontId="6" fillId="34" borderId="28" xfId="0" applyNumberFormat="1" applyFont="1" applyFill="1" applyBorder="1" applyAlignment="1" applyProtection="1">
      <alignment horizontal="center" vertical="center"/>
      <protection/>
    </xf>
    <xf numFmtId="0" fontId="13" fillId="35" borderId="29" xfId="0" applyFont="1" applyFill="1" applyBorder="1" applyAlignment="1">
      <alignment horizontal="center" vertical="center"/>
    </xf>
    <xf numFmtId="3" fontId="1" fillId="35" borderId="30" xfId="0" applyNumberFormat="1" applyFont="1" applyFill="1" applyBorder="1" applyAlignment="1" applyProtection="1">
      <alignment horizontal="center" vertical="center"/>
      <protection/>
    </xf>
    <xf numFmtId="3" fontId="1" fillId="35" borderId="31" xfId="0" applyNumberFormat="1" applyFont="1" applyFill="1" applyBorder="1" applyAlignment="1" applyProtection="1">
      <alignment horizontal="center" vertical="center"/>
      <protection/>
    </xf>
    <xf numFmtId="0" fontId="6" fillId="35" borderId="0" xfId="0" applyFont="1" applyFill="1" applyAlignment="1">
      <alignment vertical="center"/>
    </xf>
    <xf numFmtId="0" fontId="10" fillId="35" borderId="0" xfId="0" applyFont="1" applyFill="1" applyAlignment="1">
      <alignment vertical="center"/>
    </xf>
    <xf numFmtId="0" fontId="6" fillId="35" borderId="0" xfId="0" applyFont="1" applyFill="1" applyAlignment="1">
      <alignment vertical="center"/>
    </xf>
    <xf numFmtId="0" fontId="13" fillId="34" borderId="32" xfId="0" applyFont="1" applyFill="1" applyBorder="1" applyAlignment="1" applyProtection="1">
      <alignment vertical="center"/>
      <protection/>
    </xf>
    <xf numFmtId="3" fontId="13" fillId="34" borderId="33" xfId="0" applyNumberFormat="1" applyFont="1" applyFill="1" applyBorder="1" applyAlignment="1" applyProtection="1">
      <alignment vertical="center"/>
      <protection/>
    </xf>
    <xf numFmtId="3" fontId="13" fillId="35" borderId="34" xfId="0" applyNumberFormat="1" applyFont="1" applyFill="1" applyBorder="1" applyAlignment="1" applyProtection="1">
      <alignment vertical="center"/>
      <protection/>
    </xf>
    <xf numFmtId="0" fontId="13" fillId="34" borderId="35" xfId="0" applyFont="1" applyFill="1" applyBorder="1" applyAlignment="1">
      <alignment horizontal="center" vertical="center"/>
    </xf>
    <xf numFmtId="0" fontId="13" fillId="34" borderId="8" xfId="0" applyFont="1" applyFill="1" applyBorder="1" applyAlignment="1">
      <alignment horizontal="center" vertical="center"/>
    </xf>
    <xf numFmtId="0" fontId="13" fillId="34" borderId="23" xfId="0" applyFont="1" applyFill="1" applyBorder="1" applyAlignment="1">
      <alignment horizontal="center" vertical="center"/>
    </xf>
    <xf numFmtId="3" fontId="13" fillId="34" borderId="10" xfId="0" applyNumberFormat="1" applyFont="1" applyFill="1" applyBorder="1" applyAlignment="1" applyProtection="1">
      <alignment vertical="center"/>
      <protection/>
    </xf>
    <xf numFmtId="0" fontId="13" fillId="34" borderId="21" xfId="0" applyFont="1" applyFill="1" applyBorder="1" applyAlignment="1">
      <alignment horizontal="center" vertical="center"/>
    </xf>
    <xf numFmtId="0" fontId="13" fillId="34" borderId="0" xfId="0" applyFont="1" applyFill="1" applyBorder="1" applyAlignment="1">
      <alignment horizontal="center" vertical="center"/>
    </xf>
    <xf numFmtId="3" fontId="13" fillId="35" borderId="10" xfId="0" applyNumberFormat="1" applyFont="1" applyFill="1" applyBorder="1" applyAlignment="1" applyProtection="1">
      <alignment vertical="center"/>
      <protection/>
    </xf>
    <xf numFmtId="3" fontId="13" fillId="34" borderId="10" xfId="0" applyNumberFormat="1" applyFont="1" applyFill="1" applyBorder="1" applyAlignment="1" applyProtection="1">
      <alignment vertical="center"/>
      <protection locked="0"/>
    </xf>
    <xf numFmtId="0" fontId="13" fillId="34" borderId="36" xfId="0" applyFont="1" applyFill="1" applyBorder="1" applyAlignment="1">
      <alignment horizontal="center" vertical="center"/>
    </xf>
    <xf numFmtId="0" fontId="13" fillId="34" borderId="27" xfId="0" applyFont="1" applyFill="1" applyBorder="1" applyAlignment="1">
      <alignment horizontal="center" vertical="center"/>
    </xf>
    <xf numFmtId="3" fontId="13" fillId="35" borderId="28" xfId="0" applyNumberFormat="1" applyFont="1" applyFill="1" applyBorder="1" applyAlignment="1" applyProtection="1">
      <alignment vertical="center"/>
      <protection/>
    </xf>
    <xf numFmtId="0" fontId="13" fillId="34" borderId="37" xfId="0" applyFont="1" applyFill="1" applyBorder="1" applyAlignment="1">
      <alignment vertical="center"/>
    </xf>
    <xf numFmtId="0" fontId="13" fillId="34" borderId="23" xfId="0" applyFont="1" applyFill="1" applyBorder="1" applyAlignment="1">
      <alignment vertical="center"/>
    </xf>
    <xf numFmtId="0" fontId="13" fillId="34" borderId="0" xfId="0" applyFont="1" applyFill="1" applyBorder="1" applyAlignment="1">
      <alignment vertical="center"/>
    </xf>
    <xf numFmtId="0" fontId="13" fillId="34" borderId="8" xfId="0" applyFont="1" applyFill="1" applyBorder="1" applyAlignment="1">
      <alignment vertical="center"/>
    </xf>
    <xf numFmtId="0" fontId="13" fillId="34" borderId="36" xfId="0" applyFont="1" applyFill="1" applyBorder="1" applyAlignment="1">
      <alignment vertical="center"/>
    </xf>
    <xf numFmtId="0" fontId="13" fillId="34" borderId="27" xfId="0" applyFont="1" applyFill="1" applyBorder="1" applyAlignment="1">
      <alignment vertical="center"/>
    </xf>
    <xf numFmtId="0" fontId="13" fillId="34" borderId="21" xfId="0" applyFont="1" applyFill="1" applyBorder="1" applyAlignment="1">
      <alignment vertical="center"/>
    </xf>
    <xf numFmtId="0" fontId="13" fillId="34" borderId="38" xfId="0" applyFont="1" applyFill="1" applyBorder="1" applyAlignment="1">
      <alignment vertical="center"/>
    </xf>
    <xf numFmtId="0" fontId="13" fillId="34" borderId="39" xfId="0" applyFont="1" applyFill="1" applyBorder="1" applyAlignment="1">
      <alignment vertical="center"/>
    </xf>
    <xf numFmtId="0" fontId="13" fillId="34" borderId="40" xfId="0" applyFont="1" applyFill="1" applyBorder="1" applyAlignment="1">
      <alignment vertical="center"/>
    </xf>
    <xf numFmtId="3" fontId="13" fillId="35" borderId="41" xfId="0" applyNumberFormat="1" applyFont="1" applyFill="1" applyBorder="1" applyAlignment="1" applyProtection="1">
      <alignment vertical="center"/>
      <protection/>
    </xf>
    <xf numFmtId="0" fontId="13" fillId="34" borderId="42" xfId="0" applyFont="1" applyFill="1" applyBorder="1" applyAlignment="1">
      <alignment vertical="center"/>
    </xf>
    <xf numFmtId="3" fontId="13" fillId="35" borderId="43" xfId="0" applyNumberFormat="1" applyFont="1" applyFill="1" applyBorder="1" applyAlignment="1" applyProtection="1">
      <alignment vertical="center"/>
      <protection/>
    </xf>
    <xf numFmtId="0" fontId="0" fillId="35" borderId="0" xfId="0" applyFill="1" applyAlignment="1">
      <alignment horizontal="center" vertical="center"/>
    </xf>
    <xf numFmtId="0" fontId="13" fillId="34" borderId="44" xfId="0" applyFont="1" applyFill="1" applyBorder="1" applyAlignment="1">
      <alignment horizontal="center" vertical="center"/>
    </xf>
    <xf numFmtId="0" fontId="13" fillId="34" borderId="45" xfId="0" applyFont="1" applyFill="1" applyBorder="1" applyAlignment="1">
      <alignment horizontal="center" vertical="center"/>
    </xf>
    <xf numFmtId="0" fontId="13" fillId="34" borderId="21" xfId="0" applyFont="1" applyFill="1" applyBorder="1" applyAlignment="1">
      <alignment horizontal="center" vertical="center"/>
    </xf>
    <xf numFmtId="0" fontId="13" fillId="34" borderId="46" xfId="0" applyFont="1" applyFill="1" applyBorder="1" applyAlignment="1">
      <alignment horizontal="center" vertical="center"/>
    </xf>
    <xf numFmtId="0" fontId="13" fillId="34" borderId="47" xfId="0" applyFont="1" applyFill="1" applyBorder="1" applyAlignment="1">
      <alignment horizontal="center" vertical="center"/>
    </xf>
    <xf numFmtId="0" fontId="13" fillId="34" borderId="48" xfId="0" applyFont="1" applyFill="1" applyBorder="1" applyAlignment="1">
      <alignment horizontal="center" vertical="center"/>
    </xf>
    <xf numFmtId="0" fontId="13" fillId="34" borderId="28" xfId="0" applyFont="1" applyFill="1" applyBorder="1" applyAlignment="1">
      <alignment horizontal="center" vertical="center"/>
    </xf>
    <xf numFmtId="0" fontId="13" fillId="34" borderId="49" xfId="0" applyFont="1" applyFill="1" applyBorder="1" applyAlignment="1">
      <alignment horizontal="center" vertical="center"/>
    </xf>
    <xf numFmtId="0" fontId="13" fillId="34" borderId="50" xfId="0" applyFont="1" applyFill="1" applyBorder="1" applyAlignment="1">
      <alignment horizontal="center" vertical="center"/>
    </xf>
    <xf numFmtId="0" fontId="13" fillId="34" borderId="51" xfId="0" applyFont="1" applyFill="1" applyBorder="1" applyAlignment="1">
      <alignment horizontal="center" vertical="center"/>
    </xf>
    <xf numFmtId="0" fontId="13" fillId="34" borderId="52" xfId="0" applyFont="1" applyFill="1" applyBorder="1" applyAlignment="1">
      <alignment horizontal="center" vertical="center"/>
    </xf>
    <xf numFmtId="0" fontId="13" fillId="34" borderId="53" xfId="0" applyFont="1" applyFill="1" applyBorder="1" applyAlignment="1">
      <alignment horizontal="center" vertical="center"/>
    </xf>
    <xf numFmtId="0" fontId="6" fillId="34" borderId="11" xfId="0" applyFont="1" applyFill="1" applyBorder="1" applyAlignment="1">
      <alignment horizontal="center" vertical="center"/>
    </xf>
    <xf numFmtId="3" fontId="6" fillId="35" borderId="11" xfId="0" applyNumberFormat="1" applyFont="1" applyFill="1" applyBorder="1" applyAlignment="1">
      <alignment vertical="center"/>
    </xf>
    <xf numFmtId="3" fontId="6" fillId="35" borderId="54" xfId="0" applyNumberFormat="1" applyFont="1" applyFill="1" applyBorder="1" applyAlignment="1">
      <alignment vertical="center"/>
    </xf>
    <xf numFmtId="0" fontId="13" fillId="34" borderId="8"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37" xfId="0" applyFont="1" applyFill="1" applyBorder="1" applyAlignment="1">
      <alignment horizontal="center" vertical="center"/>
    </xf>
    <xf numFmtId="0" fontId="6" fillId="34" borderId="9" xfId="0" applyFont="1" applyFill="1" applyBorder="1" applyAlignment="1">
      <alignment horizontal="center" vertical="center"/>
    </xf>
    <xf numFmtId="3" fontId="6" fillId="35" borderId="9" xfId="0" applyNumberFormat="1" applyFont="1" applyFill="1" applyBorder="1" applyAlignment="1">
      <alignment vertical="center"/>
    </xf>
    <xf numFmtId="3" fontId="6" fillId="35" borderId="10" xfId="0" applyNumberFormat="1" applyFont="1" applyFill="1" applyBorder="1" applyAlignment="1">
      <alignment vertical="center"/>
    </xf>
    <xf numFmtId="0" fontId="13" fillId="34" borderId="3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39" xfId="0" applyFont="1" applyFill="1" applyBorder="1" applyAlignment="1">
      <alignment horizontal="center" vertical="center"/>
    </xf>
    <xf numFmtId="0" fontId="13" fillId="34" borderId="20" xfId="0" applyFont="1" applyFill="1" applyBorder="1" applyAlignment="1">
      <alignment horizontal="center" vertical="center"/>
    </xf>
    <xf numFmtId="49" fontId="6" fillId="34" borderId="30" xfId="0" applyNumberFormat="1" applyFont="1" applyFill="1" applyBorder="1" applyAlignment="1">
      <alignment horizontal="center" vertical="center"/>
    </xf>
    <xf numFmtId="3" fontId="6" fillId="34" borderId="30" xfId="0" applyNumberFormat="1" applyFont="1" applyFill="1" applyBorder="1" applyAlignment="1" applyProtection="1">
      <alignment vertical="center"/>
      <protection locked="0"/>
    </xf>
    <xf numFmtId="3" fontId="6" fillId="34" borderId="30" xfId="0" applyNumberFormat="1" applyFont="1" applyFill="1" applyBorder="1" applyAlignment="1">
      <alignment vertical="center"/>
    </xf>
    <xf numFmtId="3" fontId="6" fillId="34" borderId="31" xfId="0" applyNumberFormat="1" applyFont="1" applyFill="1" applyBorder="1" applyAlignment="1" applyProtection="1">
      <alignment vertical="center"/>
      <protection locked="0"/>
    </xf>
    <xf numFmtId="49" fontId="13" fillId="34" borderId="44" xfId="0" applyNumberFormat="1" applyFont="1" applyFill="1" applyBorder="1" applyAlignment="1">
      <alignment horizontal="center" vertical="center"/>
    </xf>
    <xf numFmtId="0" fontId="18" fillId="34" borderId="11" xfId="0" applyFont="1" applyFill="1" applyBorder="1" applyAlignment="1">
      <alignment vertical="center"/>
    </xf>
    <xf numFmtId="0" fontId="18" fillId="34" borderId="9" xfId="0" applyFont="1" applyFill="1" applyBorder="1" applyAlignment="1">
      <alignment vertical="center"/>
    </xf>
    <xf numFmtId="0" fontId="13" fillId="34" borderId="9" xfId="0" applyFont="1" applyFill="1" applyBorder="1" applyAlignment="1">
      <alignment vertical="center"/>
    </xf>
    <xf numFmtId="0" fontId="13" fillId="34" borderId="9" xfId="0" applyFont="1" applyFill="1" applyBorder="1" applyAlignment="1">
      <alignment vertical="center" wrapText="1"/>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18" fillId="34" borderId="57" xfId="0" applyFont="1" applyFill="1" applyBorder="1" applyAlignment="1">
      <alignment vertical="center"/>
    </xf>
    <xf numFmtId="3" fontId="6" fillId="35" borderId="57" xfId="0" applyNumberFormat="1" applyFont="1" applyFill="1" applyBorder="1" applyAlignment="1">
      <alignment vertical="center"/>
    </xf>
    <xf numFmtId="0" fontId="13" fillId="34" borderId="58" xfId="0" applyFont="1" applyFill="1" applyBorder="1" applyAlignment="1">
      <alignment horizontal="center" vertical="center"/>
    </xf>
    <xf numFmtId="0" fontId="18" fillId="34" borderId="9" xfId="0" applyFont="1" applyFill="1" applyBorder="1" applyAlignment="1">
      <alignment vertical="center" wrapText="1"/>
    </xf>
    <xf numFmtId="0" fontId="13" fillId="34" borderId="38" xfId="0" applyFont="1" applyFill="1" applyBorder="1" applyAlignment="1">
      <alignment horizontal="center" vertical="center"/>
    </xf>
    <xf numFmtId="0" fontId="18" fillId="34" borderId="19" xfId="0" applyFont="1" applyFill="1" applyBorder="1" applyAlignment="1">
      <alignment vertical="center"/>
    </xf>
    <xf numFmtId="49" fontId="6" fillId="34" borderId="19" xfId="0" applyNumberFormat="1" applyFont="1" applyFill="1" applyBorder="1" applyAlignment="1">
      <alignment horizontal="center" vertical="center"/>
    </xf>
    <xf numFmtId="0" fontId="18" fillId="34" borderId="57" xfId="0" applyFont="1" applyFill="1" applyBorder="1" applyAlignment="1">
      <alignment horizontal="right" vertical="center"/>
    </xf>
    <xf numFmtId="49" fontId="6" fillId="34" borderId="57" xfId="0" applyNumberFormat="1" applyFont="1" applyFill="1" applyBorder="1" applyAlignment="1">
      <alignment horizontal="center" vertical="center"/>
    </xf>
    <xf numFmtId="0" fontId="13" fillId="34" borderId="19" xfId="0" applyFont="1" applyFill="1" applyBorder="1" applyAlignment="1">
      <alignment vertical="center"/>
    </xf>
    <xf numFmtId="0" fontId="13" fillId="34" borderId="30" xfId="0" applyFont="1" applyFill="1" applyBorder="1" applyAlignment="1">
      <alignment vertical="center"/>
    </xf>
    <xf numFmtId="0" fontId="13" fillId="34" borderId="32" xfId="0" applyFont="1" applyFill="1" applyBorder="1" applyAlignment="1">
      <alignment horizontal="center" vertical="center"/>
    </xf>
    <xf numFmtId="0" fontId="13" fillId="34" borderId="44" xfId="0" applyFont="1" applyFill="1" applyBorder="1" applyAlignment="1">
      <alignment horizontal="center" vertical="center"/>
    </xf>
    <xf numFmtId="0" fontId="13" fillId="34" borderId="48" xfId="0" applyFont="1" applyFill="1" applyBorder="1" applyAlignment="1">
      <alignment horizontal="center" vertical="center"/>
    </xf>
    <xf numFmtId="0" fontId="13" fillId="34" borderId="47"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38" xfId="0" applyFont="1" applyFill="1" applyBorder="1" applyAlignment="1">
      <alignment horizontal="center" vertical="center"/>
    </xf>
    <xf numFmtId="0" fontId="13" fillId="34" borderId="39" xfId="0" applyFont="1" applyFill="1" applyBorder="1" applyAlignment="1">
      <alignment horizontal="center" vertical="center"/>
    </xf>
    <xf numFmtId="0" fontId="13" fillId="34" borderId="55" xfId="0" applyFont="1" applyFill="1" applyBorder="1" applyAlignment="1">
      <alignment horizontal="center" vertical="center"/>
    </xf>
    <xf numFmtId="0" fontId="13" fillId="34" borderId="58" xfId="0" applyFont="1" applyFill="1" applyBorder="1" applyAlignment="1">
      <alignment horizontal="center" vertical="center"/>
    </xf>
    <xf numFmtId="0" fontId="6" fillId="35" borderId="56" xfId="0" applyFont="1" applyFill="1" applyBorder="1" applyAlignment="1" applyProtection="1">
      <alignment vertical="center"/>
      <protection/>
    </xf>
    <xf numFmtId="0" fontId="0" fillId="35" borderId="56" xfId="0" applyFill="1" applyBorder="1" applyAlignment="1" applyProtection="1">
      <alignment vertical="center"/>
      <protection/>
    </xf>
    <xf numFmtId="0" fontId="13" fillId="34" borderId="56" xfId="0" applyFont="1" applyFill="1" applyBorder="1" applyAlignment="1" applyProtection="1">
      <alignment horizontal="center" vertical="center"/>
      <protection hidden="1"/>
    </xf>
    <xf numFmtId="0" fontId="13" fillId="34" borderId="21" xfId="0" applyFont="1" applyFill="1" applyBorder="1" applyAlignment="1" applyProtection="1">
      <alignment horizontal="center" vertical="center"/>
      <protection hidden="1"/>
    </xf>
    <xf numFmtId="0" fontId="13" fillId="34" borderId="0" xfId="0" applyFont="1" applyFill="1" applyBorder="1" applyAlignment="1" applyProtection="1">
      <alignment horizontal="center" vertical="center"/>
      <protection hidden="1"/>
    </xf>
    <xf numFmtId="0" fontId="13" fillId="34" borderId="20" xfId="0" applyFont="1" applyFill="1" applyBorder="1" applyAlignment="1" applyProtection="1">
      <alignment horizontal="center" vertical="center"/>
      <protection hidden="1"/>
    </xf>
    <xf numFmtId="0" fontId="13" fillId="34" borderId="50" xfId="0" applyFont="1" applyFill="1" applyBorder="1" applyAlignment="1" applyProtection="1">
      <alignment horizontal="center" vertical="center"/>
      <protection hidden="1"/>
    </xf>
    <xf numFmtId="0" fontId="13" fillId="34" borderId="43" xfId="0" applyFont="1" applyFill="1" applyBorder="1" applyAlignment="1" applyProtection="1">
      <alignment horizontal="center" vertical="center"/>
      <protection hidden="1"/>
    </xf>
    <xf numFmtId="0" fontId="6" fillId="34" borderId="11" xfId="0" applyFont="1" applyFill="1" applyBorder="1" applyAlignment="1" applyProtection="1">
      <alignment horizontal="center" vertical="center"/>
      <protection hidden="1"/>
    </xf>
    <xf numFmtId="3" fontId="6" fillId="34" borderId="11" xfId="0" applyNumberFormat="1" applyFont="1" applyFill="1" applyBorder="1" applyAlignment="1" applyProtection="1">
      <alignment vertical="center"/>
      <protection locked="0"/>
    </xf>
    <xf numFmtId="3" fontId="6" fillId="34" borderId="34" xfId="0" applyNumberFormat="1" applyFont="1" applyFill="1" applyBorder="1" applyAlignment="1" applyProtection="1">
      <alignment vertical="center"/>
      <protection locked="0"/>
    </xf>
    <xf numFmtId="0" fontId="6" fillId="34" borderId="9" xfId="0" applyFont="1" applyFill="1" applyBorder="1" applyAlignment="1" applyProtection="1">
      <alignment horizontal="center" vertical="center"/>
      <protection hidden="1"/>
    </xf>
    <xf numFmtId="3" fontId="6" fillId="34" borderId="60" xfId="0" applyNumberFormat="1" applyFont="1" applyFill="1" applyBorder="1" applyAlignment="1" applyProtection="1">
      <alignment vertical="center"/>
      <protection locked="0"/>
    </xf>
    <xf numFmtId="3" fontId="6" fillId="35" borderId="9" xfId="0" applyNumberFormat="1" applyFont="1" applyFill="1" applyBorder="1" applyAlignment="1" applyProtection="1">
      <alignment vertical="center"/>
      <protection hidden="1"/>
    </xf>
    <xf numFmtId="3" fontId="6" fillId="35" borderId="60" xfId="0" applyNumberFormat="1" applyFont="1" applyFill="1" applyBorder="1" applyAlignment="1" applyProtection="1">
      <alignment vertical="center"/>
      <protection hidden="1"/>
    </xf>
    <xf numFmtId="0" fontId="13" fillId="34" borderId="36" xfId="0" applyFont="1" applyFill="1" applyBorder="1" applyAlignment="1" applyProtection="1">
      <alignment horizontal="center" vertical="center"/>
      <protection hidden="1"/>
    </xf>
    <xf numFmtId="0" fontId="0" fillId="34" borderId="39" xfId="0" applyFill="1" applyBorder="1" applyAlignment="1" applyProtection="1">
      <alignment horizontal="center" vertical="center"/>
      <protection hidden="1"/>
    </xf>
    <xf numFmtId="0" fontId="13" fillId="34" borderId="39" xfId="0" applyFont="1" applyFill="1" applyBorder="1" applyAlignment="1" applyProtection="1">
      <alignment horizontal="center" vertical="center"/>
      <protection hidden="1"/>
    </xf>
    <xf numFmtId="3" fontId="6" fillId="35" borderId="60" xfId="0" applyNumberFormat="1" applyFont="1" applyFill="1" applyBorder="1" applyAlignment="1">
      <alignment vertical="center"/>
    </xf>
    <xf numFmtId="0" fontId="13" fillId="34" borderId="38" xfId="0" applyFont="1" applyFill="1" applyBorder="1" applyAlignment="1" applyProtection="1">
      <alignment horizontal="center" vertical="center"/>
      <protection hidden="1"/>
    </xf>
    <xf numFmtId="0" fontId="13" fillId="34" borderId="48" xfId="0" applyFont="1" applyFill="1" applyBorder="1" applyAlignment="1" applyProtection="1">
      <alignment horizontal="center" vertical="center"/>
      <protection hidden="1"/>
    </xf>
    <xf numFmtId="0" fontId="13" fillId="34" borderId="55" xfId="0" applyFont="1" applyFill="1" applyBorder="1" applyAlignment="1" applyProtection="1">
      <alignment horizontal="center" vertical="center"/>
      <protection hidden="1"/>
    </xf>
    <xf numFmtId="0" fontId="6" fillId="34" borderId="19" xfId="0" applyFont="1" applyFill="1" applyBorder="1" applyAlignment="1" applyProtection="1">
      <alignment horizontal="center" vertical="center"/>
      <protection hidden="1"/>
    </xf>
    <xf numFmtId="0" fontId="6" fillId="34" borderId="50" xfId="0" applyFont="1" applyFill="1" applyBorder="1" applyAlignment="1" applyProtection="1">
      <alignment horizontal="center" vertical="center"/>
      <protection hidden="1"/>
    </xf>
    <xf numFmtId="0" fontId="6" fillId="34" borderId="19" xfId="0" applyFont="1" applyFill="1" applyBorder="1" applyAlignment="1">
      <alignment horizontal="center" vertical="center"/>
    </xf>
    <xf numFmtId="0" fontId="6" fillId="34" borderId="57" xfId="0" applyFont="1" applyFill="1" applyBorder="1" applyAlignment="1">
      <alignment horizontal="center" vertical="center"/>
    </xf>
    <xf numFmtId="3" fontId="6" fillId="35" borderId="61" xfId="0" applyNumberFormat="1" applyFont="1" applyFill="1" applyBorder="1" applyAlignment="1">
      <alignment vertical="center"/>
    </xf>
    <xf numFmtId="0" fontId="0" fillId="34" borderId="0" xfId="0" applyFill="1" applyAlignment="1" applyProtection="1">
      <alignment/>
      <protection locked="0"/>
    </xf>
    <xf numFmtId="0" fontId="0" fillId="0" borderId="57" xfId="0" applyBorder="1" applyAlignment="1">
      <alignment vertical="center"/>
    </xf>
    <xf numFmtId="0" fontId="0" fillId="0" borderId="62" xfId="0" applyBorder="1" applyAlignment="1">
      <alignment vertical="center"/>
    </xf>
    <xf numFmtId="0" fontId="13" fillId="34" borderId="57" xfId="0" applyFont="1" applyFill="1" applyBorder="1" applyAlignment="1">
      <alignment horizontal="left" vertical="center"/>
    </xf>
    <xf numFmtId="0" fontId="0" fillId="34" borderId="0" xfId="0" applyFill="1" applyAlignment="1">
      <alignment vertical="top" wrapText="1"/>
    </xf>
    <xf numFmtId="0" fontId="0" fillId="0" borderId="0" xfId="0" applyAlignment="1">
      <alignment vertical="top" wrapText="1"/>
    </xf>
    <xf numFmtId="0" fontId="33" fillId="36" borderId="0" xfId="0" applyFont="1" applyFill="1" applyAlignment="1">
      <alignment horizontal="center" wrapText="1"/>
    </xf>
    <xf numFmtId="0" fontId="9" fillId="36" borderId="0" xfId="0" applyFont="1" applyFill="1" applyAlignment="1">
      <alignment horizontal="center" wrapText="1"/>
    </xf>
    <xf numFmtId="0" fontId="0" fillId="36" borderId="0" xfId="0" applyFill="1" applyAlignment="1">
      <alignment/>
    </xf>
    <xf numFmtId="0" fontId="9" fillId="36" borderId="0" xfId="0" applyFont="1" applyFill="1" applyAlignment="1" applyProtection="1">
      <alignment horizontal="center" wrapText="1"/>
      <protection locked="0"/>
    </xf>
    <xf numFmtId="0" fontId="9" fillId="36" borderId="0" xfId="0" applyFont="1" applyFill="1" applyAlignment="1">
      <alignment horizontal="center" vertical="top" wrapText="1"/>
    </xf>
    <xf numFmtId="0" fontId="25" fillId="36" borderId="0" xfId="0" applyFont="1" applyFill="1" applyAlignment="1">
      <alignment horizontal="left" wrapText="1"/>
    </xf>
    <xf numFmtId="0" fontId="26" fillId="36" borderId="0" xfId="39" applyFill="1" applyAlignment="1" applyProtection="1">
      <alignment horizontal="center" wrapText="1"/>
      <protection/>
    </xf>
    <xf numFmtId="0" fontId="4" fillId="34" borderId="0" xfId="0" applyFont="1" applyFill="1" applyAlignment="1">
      <alignment vertical="center"/>
    </xf>
    <xf numFmtId="0" fontId="0" fillId="0" borderId="0" xfId="0" applyAlignment="1">
      <alignment wrapText="1"/>
    </xf>
    <xf numFmtId="0" fontId="9" fillId="36" borderId="0" xfId="0" applyFont="1" applyFill="1" applyAlignment="1">
      <alignment horizontal="left" wrapText="1"/>
    </xf>
    <xf numFmtId="0" fontId="9" fillId="36" borderId="0" xfId="0" applyFont="1" applyFill="1" applyAlignment="1">
      <alignment horizontal="center" vertical="center"/>
    </xf>
    <xf numFmtId="0" fontId="24" fillId="36" borderId="0" xfId="0" applyFont="1" applyFill="1" applyAlignment="1">
      <alignment horizontal="center" vertical="center"/>
    </xf>
    <xf numFmtId="0" fontId="24" fillId="36" borderId="0" xfId="0" applyFont="1" applyFill="1" applyAlignment="1">
      <alignment horizontal="center"/>
    </xf>
    <xf numFmtId="0" fontId="9" fillId="36" borderId="0" xfId="0" applyFont="1" applyFill="1" applyAlignment="1">
      <alignment horizontal="center"/>
    </xf>
    <xf numFmtId="0" fontId="30" fillId="34" borderId="0" xfId="0" applyFont="1" applyFill="1" applyAlignment="1">
      <alignment horizontal="center" vertical="center"/>
    </xf>
    <xf numFmtId="0" fontId="0" fillId="39" borderId="0" xfId="0" applyFill="1" applyAlignment="1">
      <alignment/>
    </xf>
    <xf numFmtId="0" fontId="0" fillId="0" borderId="0" xfId="0" applyAlignment="1">
      <alignment/>
    </xf>
    <xf numFmtId="0" fontId="14" fillId="34" borderId="0" xfId="0" applyFont="1" applyFill="1" applyAlignment="1">
      <alignment horizontal="center" vertical="center"/>
    </xf>
    <xf numFmtId="0" fontId="0" fillId="0" borderId="0" xfId="0" applyAlignment="1">
      <alignment horizontal="center" vertical="center"/>
    </xf>
    <xf numFmtId="0" fontId="0" fillId="37" borderId="63" xfId="0" applyFill="1" applyBorder="1" applyAlignment="1" applyProtection="1">
      <alignment vertical="top"/>
      <protection locked="0"/>
    </xf>
    <xf numFmtId="0" fontId="0" fillId="37" borderId="15" xfId="0" applyFill="1" applyBorder="1" applyAlignment="1" applyProtection="1">
      <alignment vertical="top"/>
      <protection locked="0"/>
    </xf>
    <xf numFmtId="0" fontId="16" fillId="34" borderId="14" xfId="0"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0" fillId="38" borderId="14" xfId="0" applyFill="1" applyBorder="1" applyAlignment="1" applyProtection="1">
      <alignment vertical="top"/>
      <protection locked="0"/>
    </xf>
    <xf numFmtId="0" fontId="29" fillId="34" borderId="0" xfId="0" applyFont="1" applyFill="1" applyAlignment="1">
      <alignment horizontal="center" vertical="center"/>
    </xf>
    <xf numFmtId="0" fontId="30" fillId="34" borderId="64" xfId="0" applyFont="1" applyFill="1" applyBorder="1" applyAlignment="1">
      <alignment vertical="center"/>
    </xf>
    <xf numFmtId="0" fontId="0" fillId="0" borderId="65" xfId="0" applyBorder="1" applyAlignment="1">
      <alignment vertical="center"/>
    </xf>
    <xf numFmtId="0" fontId="13" fillId="34" borderId="32" xfId="0" applyFont="1" applyFill="1" applyBorder="1" applyAlignment="1">
      <alignment horizontal="center" vertical="center"/>
    </xf>
    <xf numFmtId="0" fontId="0" fillId="34" borderId="56" xfId="0" applyFill="1" applyBorder="1" applyAlignment="1">
      <alignment horizontal="center" vertical="center"/>
    </xf>
    <xf numFmtId="0" fontId="0" fillId="34" borderId="59" xfId="0" applyFill="1" applyBorder="1" applyAlignment="1">
      <alignment horizontal="center" vertical="center"/>
    </xf>
    <xf numFmtId="0" fontId="13" fillId="34" borderId="21" xfId="0" applyFont="1" applyFill="1" applyBorder="1" applyAlignment="1">
      <alignment horizontal="center" vertical="center"/>
    </xf>
    <xf numFmtId="0" fontId="0" fillId="34" borderId="0" xfId="0" applyFill="1" applyAlignment="1">
      <alignment horizontal="center" vertical="center"/>
    </xf>
    <xf numFmtId="0" fontId="0" fillId="34" borderId="48" xfId="0" applyFill="1" applyBorder="1" applyAlignment="1">
      <alignment horizontal="center" vertical="center"/>
    </xf>
    <xf numFmtId="0" fontId="0" fillId="34" borderId="21" xfId="0" applyFill="1" applyBorder="1" applyAlignment="1">
      <alignment horizontal="center" vertical="center"/>
    </xf>
    <xf numFmtId="0" fontId="0" fillId="34" borderId="42" xfId="0" applyFill="1" applyBorder="1" applyAlignment="1">
      <alignment horizontal="center" vertical="center"/>
    </xf>
    <xf numFmtId="0" fontId="0" fillId="34" borderId="20" xfId="0" applyFill="1" applyBorder="1" applyAlignment="1">
      <alignment horizontal="center" vertical="center"/>
    </xf>
    <xf numFmtId="0" fontId="0" fillId="34" borderId="49" xfId="0" applyFill="1" applyBorder="1" applyAlignment="1">
      <alignment horizontal="center" vertical="center"/>
    </xf>
    <xf numFmtId="0" fontId="13" fillId="34" borderId="22" xfId="0" applyFont="1" applyFill="1" applyBorder="1" applyAlignment="1">
      <alignment vertical="center"/>
    </xf>
    <xf numFmtId="0" fontId="0" fillId="34" borderId="23" xfId="0" applyFill="1" applyBorder="1" applyAlignment="1">
      <alignment vertical="center"/>
    </xf>
    <xf numFmtId="0" fontId="0" fillId="34" borderId="37" xfId="0" applyFill="1" applyBorder="1" applyAlignment="1">
      <alignment vertical="center"/>
    </xf>
    <xf numFmtId="0" fontId="0" fillId="35" borderId="66" xfId="0" applyFill="1" applyBorder="1" applyAlignment="1">
      <alignment vertical="center"/>
    </xf>
    <xf numFmtId="0" fontId="0" fillId="35" borderId="66" xfId="0" applyFill="1" applyBorder="1" applyAlignment="1">
      <alignment vertical="center"/>
    </xf>
    <xf numFmtId="0" fontId="0" fillId="35" borderId="0" xfId="0" applyFill="1" applyAlignment="1">
      <alignment horizontal="center" vertical="center"/>
    </xf>
    <xf numFmtId="0" fontId="8" fillId="35" borderId="0" xfId="0" applyFont="1" applyFill="1" applyAlignment="1">
      <alignment horizontal="left" vertical="center" wrapText="1"/>
    </xf>
    <xf numFmtId="0" fontId="0" fillId="0" borderId="0" xfId="0" applyAlignment="1">
      <alignment horizontal="left" vertical="center"/>
    </xf>
    <xf numFmtId="0" fontId="0" fillId="0" borderId="67" xfId="0" applyBorder="1" applyAlignment="1">
      <alignment horizontal="left" vertical="center"/>
    </xf>
    <xf numFmtId="0" fontId="10" fillId="34" borderId="0" xfId="0" applyNumberFormat="1" applyFont="1" applyFill="1" applyBorder="1" applyAlignment="1" applyProtection="1">
      <alignment horizontal="left" vertical="center" wrapText="1"/>
      <protection locked="0"/>
    </xf>
    <xf numFmtId="0" fontId="0" fillId="0" borderId="67" xfId="0" applyNumberFormat="1" applyBorder="1" applyAlignment="1">
      <alignment horizontal="left" vertical="center" wrapText="1"/>
    </xf>
    <xf numFmtId="0" fontId="18" fillId="34" borderId="68" xfId="0" applyFont="1" applyFill="1" applyBorder="1" applyAlignment="1">
      <alignment vertical="center"/>
    </xf>
    <xf numFmtId="0" fontId="1" fillId="34" borderId="69" xfId="0" applyFont="1" applyFill="1" applyBorder="1" applyAlignment="1">
      <alignment vertical="center"/>
    </xf>
    <xf numFmtId="0" fontId="1" fillId="34" borderId="70" xfId="0" applyFont="1" applyFill="1" applyBorder="1" applyAlignment="1">
      <alignment vertical="center"/>
    </xf>
    <xf numFmtId="0" fontId="13" fillId="34" borderId="71" xfId="0" applyFont="1" applyFill="1" applyBorder="1" applyAlignment="1">
      <alignment horizontal="center" vertical="center"/>
    </xf>
    <xf numFmtId="0" fontId="0" fillId="34" borderId="72" xfId="0" applyFill="1" applyBorder="1" applyAlignment="1">
      <alignment horizontal="center" vertical="center"/>
    </xf>
    <xf numFmtId="0" fontId="0" fillId="34" borderId="39" xfId="0" applyFill="1" applyBorder="1" applyAlignment="1">
      <alignment horizontal="center" vertical="center"/>
    </xf>
    <xf numFmtId="0" fontId="0" fillId="34" borderId="55" xfId="0" applyFill="1" applyBorder="1" applyAlignment="1">
      <alignment horizontal="center" vertical="center"/>
    </xf>
    <xf numFmtId="0" fontId="5" fillId="35" borderId="0" xfId="0" applyFont="1" applyFill="1" applyAlignment="1">
      <alignment horizontal="center" vertical="center"/>
    </xf>
    <xf numFmtId="0" fontId="11" fillId="35" borderId="0" xfId="0" applyFont="1" applyFill="1" applyAlignment="1" applyProtection="1">
      <alignment horizontal="left" vertical="center" wrapText="1"/>
      <protection/>
    </xf>
    <xf numFmtId="0" fontId="11" fillId="35" borderId="0" xfId="0" applyFont="1" applyFill="1" applyAlignment="1" applyProtection="1">
      <alignment vertical="center"/>
      <protection/>
    </xf>
    <xf numFmtId="0" fontId="6" fillId="34" borderId="67" xfId="0" applyNumberFormat="1" applyFont="1" applyFill="1" applyBorder="1" applyAlignment="1" applyProtection="1">
      <alignment horizontal="left" vertical="center"/>
      <protection locked="0"/>
    </xf>
    <xf numFmtId="49" fontId="6" fillId="34" borderId="73" xfId="0" applyNumberFormat="1" applyFont="1" applyFill="1" applyBorder="1" applyAlignment="1" applyProtection="1">
      <alignment horizontal="left" vertical="center"/>
      <protection locked="0"/>
    </xf>
    <xf numFmtId="0" fontId="6" fillId="34" borderId="73" xfId="0" applyNumberFormat="1" applyFont="1" applyFill="1" applyBorder="1" applyAlignment="1" applyProtection="1">
      <alignment horizontal="left" vertical="center"/>
      <protection locked="0"/>
    </xf>
    <xf numFmtId="14" fontId="5" fillId="34" borderId="0" xfId="0" applyNumberFormat="1" applyFont="1" applyFill="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13" fillId="34" borderId="35" xfId="0" applyFont="1" applyFill="1" applyBorder="1" applyAlignment="1">
      <alignment horizontal="center" vertical="center"/>
    </xf>
    <xf numFmtId="0" fontId="0" fillId="34" borderId="0" xfId="0" applyFill="1" applyAlignment="1">
      <alignment vertical="center"/>
    </xf>
    <xf numFmtId="0" fontId="0" fillId="34" borderId="48" xfId="0" applyFill="1" applyBorder="1" applyAlignment="1">
      <alignment vertical="center"/>
    </xf>
    <xf numFmtId="0" fontId="0" fillId="34" borderId="35" xfId="0" applyFill="1" applyBorder="1" applyAlignment="1">
      <alignment vertical="center"/>
    </xf>
    <xf numFmtId="0" fontId="0" fillId="34" borderId="51" xfId="0" applyFill="1" applyBorder="1" applyAlignment="1">
      <alignment vertical="center"/>
    </xf>
    <xf numFmtId="0" fontId="0" fillId="34" borderId="20" xfId="0" applyFill="1" applyBorder="1" applyAlignment="1">
      <alignment vertical="center"/>
    </xf>
    <xf numFmtId="0" fontId="0" fillId="34" borderId="49" xfId="0" applyFill="1" applyBorder="1" applyAlignment="1">
      <alignment vertical="center"/>
    </xf>
    <xf numFmtId="0" fontId="13" fillId="34" borderId="23" xfId="0" applyFont="1" applyFill="1" applyBorder="1" applyAlignment="1">
      <alignment horizontal="center" vertical="center"/>
    </xf>
    <xf numFmtId="0" fontId="13" fillId="34" borderId="37" xfId="0" applyFont="1" applyFill="1" applyBorder="1" applyAlignment="1">
      <alignment horizontal="center" vertical="center"/>
    </xf>
    <xf numFmtId="0" fontId="6" fillId="35" borderId="0" xfId="0" applyFont="1" applyFill="1" applyAlignment="1">
      <alignment vertical="center"/>
    </xf>
    <xf numFmtId="0" fontId="0" fillId="35" borderId="0" xfId="0" applyFill="1" applyAlignment="1">
      <alignment vertical="center"/>
    </xf>
    <xf numFmtId="0" fontId="0" fillId="35" borderId="0" xfId="0" applyFill="1" applyAlignment="1">
      <alignment vertical="center"/>
    </xf>
    <xf numFmtId="0" fontId="18" fillId="34" borderId="22" xfId="0" applyFont="1" applyFill="1" applyBorder="1" applyAlignment="1">
      <alignment vertical="center"/>
    </xf>
    <xf numFmtId="0" fontId="1" fillId="34" borderId="23" xfId="0" applyFont="1" applyFill="1" applyBorder="1" applyAlignment="1">
      <alignment vertical="center"/>
    </xf>
    <xf numFmtId="0" fontId="1" fillId="34" borderId="37" xfId="0" applyFont="1" applyFill="1" applyBorder="1" applyAlignment="1">
      <alignment vertical="center"/>
    </xf>
    <xf numFmtId="0" fontId="13" fillId="34" borderId="46" xfId="0" applyFont="1" applyFill="1" applyBorder="1" applyAlignment="1">
      <alignment horizontal="center" vertical="center"/>
    </xf>
    <xf numFmtId="0" fontId="0" fillId="34" borderId="46" xfId="0" applyFill="1" applyBorder="1" applyAlignment="1">
      <alignment vertical="center"/>
    </xf>
    <xf numFmtId="0" fontId="0" fillId="34" borderId="50" xfId="0" applyFill="1" applyBorder="1" applyAlignment="1">
      <alignment vertical="center"/>
    </xf>
    <xf numFmtId="0" fontId="15" fillId="35" borderId="0" xfId="0" applyFont="1" applyFill="1" applyBorder="1" applyAlignment="1">
      <alignment horizontal="center" vertical="center"/>
    </xf>
    <xf numFmtId="0" fontId="16" fillId="35" borderId="0" xfId="0" applyFont="1" applyFill="1" applyBorder="1" applyAlignment="1">
      <alignment horizontal="center" vertical="center"/>
    </xf>
    <xf numFmtId="0" fontId="13" fillId="34" borderId="22" xfId="0" applyFont="1" applyFill="1" applyBorder="1" applyAlignment="1">
      <alignment vertical="center" wrapText="1"/>
    </xf>
    <xf numFmtId="0" fontId="17" fillId="34" borderId="23" xfId="0" applyFont="1" applyFill="1" applyBorder="1" applyAlignment="1">
      <alignment vertical="center" wrapText="1"/>
    </xf>
    <xf numFmtId="0" fontId="17" fillId="34" borderId="37" xfId="0" applyFont="1" applyFill="1" applyBorder="1" applyAlignment="1">
      <alignment vertical="center" wrapText="1"/>
    </xf>
    <xf numFmtId="0" fontId="12" fillId="35" borderId="56" xfId="0" applyFont="1" applyFill="1" applyBorder="1" applyAlignment="1">
      <alignment horizontal="center" vertical="center"/>
    </xf>
    <xf numFmtId="0" fontId="0" fillId="35" borderId="56" xfId="0" applyFill="1" applyBorder="1" applyAlignment="1">
      <alignment horizontal="center" vertical="center"/>
    </xf>
    <xf numFmtId="0" fontId="13" fillId="34" borderId="53" xfId="0" applyFont="1" applyFill="1" applyBorder="1" applyAlignment="1">
      <alignment horizontal="center" vertical="center"/>
    </xf>
    <xf numFmtId="0" fontId="0" fillId="34" borderId="69" xfId="0" applyFill="1" applyBorder="1" applyAlignment="1">
      <alignment horizontal="center" vertical="center"/>
    </xf>
    <xf numFmtId="0" fontId="0" fillId="34" borderId="70" xfId="0" applyFill="1" applyBorder="1" applyAlignment="1">
      <alignment horizontal="center" vertical="center"/>
    </xf>
    <xf numFmtId="0" fontId="8" fillId="35" borderId="0" xfId="0" applyFont="1" applyFill="1" applyBorder="1" applyAlignment="1">
      <alignment vertical="center" wrapText="1"/>
    </xf>
    <xf numFmtId="0" fontId="11" fillId="35" borderId="0" xfId="0" applyFont="1" applyFill="1" applyBorder="1" applyAlignment="1">
      <alignment vertical="center" wrapText="1"/>
    </xf>
    <xf numFmtId="0" fontId="14" fillId="35" borderId="0" xfId="0" applyFont="1" applyFill="1" applyAlignment="1">
      <alignment horizontal="center" vertical="center"/>
    </xf>
    <xf numFmtId="0" fontId="0" fillId="34" borderId="38" xfId="0" applyFill="1" applyBorder="1" applyAlignment="1">
      <alignment horizontal="center" vertical="center"/>
    </xf>
    <xf numFmtId="0" fontId="12" fillId="35" borderId="0" xfId="0" applyFont="1" applyFill="1" applyBorder="1" applyAlignment="1">
      <alignment horizontal="center" vertical="center"/>
    </xf>
    <xf numFmtId="0" fontId="0" fillId="35" borderId="0" xfId="0" applyFill="1" applyBorder="1" applyAlignment="1">
      <alignment horizontal="center" vertical="center"/>
    </xf>
    <xf numFmtId="0" fontId="6" fillId="35" borderId="0" xfId="0" applyFont="1" applyFill="1" applyAlignment="1" applyProtection="1">
      <alignment horizontal="left" vertical="center"/>
      <protection/>
    </xf>
    <xf numFmtId="0" fontId="0" fillId="35" borderId="0" xfId="0" applyFill="1" applyAlignment="1" applyProtection="1">
      <alignment vertical="center"/>
      <protection/>
    </xf>
    <xf numFmtId="0" fontId="0" fillId="0" borderId="0" xfId="0" applyAlignment="1">
      <alignment vertical="center"/>
    </xf>
    <xf numFmtId="0" fontId="0" fillId="0" borderId="20" xfId="0" applyBorder="1" applyAlignment="1">
      <alignment vertical="center"/>
    </xf>
    <xf numFmtId="0" fontId="10" fillId="35" borderId="32" xfId="0" applyFont="1" applyFill="1" applyBorder="1" applyAlignment="1">
      <alignment horizontal="center" vertical="center"/>
    </xf>
    <xf numFmtId="0" fontId="1" fillId="0" borderId="56" xfId="0" applyFont="1" applyBorder="1" applyAlignment="1">
      <alignment horizontal="center" vertical="center"/>
    </xf>
    <xf numFmtId="0" fontId="1" fillId="0" borderId="33"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74" xfId="0" applyFont="1" applyBorder="1" applyAlignment="1">
      <alignment horizontal="center" vertical="center"/>
    </xf>
    <xf numFmtId="168" fontId="10" fillId="34" borderId="36" xfId="0" applyNumberFormat="1" applyFont="1" applyFill="1" applyBorder="1" applyAlignment="1" applyProtection="1">
      <alignment horizontal="center" vertical="center"/>
      <protection locked="0"/>
    </xf>
    <xf numFmtId="168" fontId="1" fillId="0" borderId="27" xfId="0" applyNumberFormat="1" applyFont="1" applyBorder="1" applyAlignment="1" applyProtection="1">
      <alignment horizontal="center" vertical="center"/>
      <protection locked="0"/>
    </xf>
    <xf numFmtId="168" fontId="1" fillId="0" borderId="61" xfId="0" applyNumberFormat="1" applyFont="1" applyBorder="1" applyAlignment="1" applyProtection="1">
      <alignment horizontal="center" vertical="center"/>
      <protection locked="0"/>
    </xf>
    <xf numFmtId="168" fontId="1" fillId="0" borderId="42" xfId="0" applyNumberFormat="1" applyFont="1" applyBorder="1" applyAlignment="1" applyProtection="1">
      <alignment horizontal="center" vertical="center"/>
      <protection locked="0"/>
    </xf>
    <xf numFmtId="168" fontId="1" fillId="0" borderId="20" xfId="0" applyNumberFormat="1" applyFont="1" applyBorder="1" applyAlignment="1" applyProtection="1">
      <alignment horizontal="center" vertical="center"/>
      <protection locked="0"/>
    </xf>
    <xf numFmtId="168" fontId="1" fillId="0" borderId="43" xfId="0" applyNumberFormat="1" applyFont="1" applyBorder="1" applyAlignment="1" applyProtection="1">
      <alignment horizontal="center" vertical="center"/>
      <protection locked="0"/>
    </xf>
    <xf numFmtId="0" fontId="13" fillId="34" borderId="75" xfId="0" applyFont="1" applyFill="1" applyBorder="1" applyAlignment="1">
      <alignment vertical="center"/>
    </xf>
    <xf numFmtId="0" fontId="0" fillId="34" borderId="76" xfId="0" applyFill="1" applyBorder="1" applyAlignment="1">
      <alignment vertical="center"/>
    </xf>
    <xf numFmtId="0" fontId="0" fillId="34" borderId="77" xfId="0" applyFill="1" applyBorder="1" applyAlignment="1">
      <alignment vertical="center"/>
    </xf>
    <xf numFmtId="0" fontId="6" fillId="35" borderId="20" xfId="0" applyFont="1" applyFill="1" applyBorder="1" applyAlignment="1">
      <alignment vertical="center"/>
    </xf>
    <xf numFmtId="0" fontId="13" fillId="34" borderId="69" xfId="0" applyFont="1" applyFill="1" applyBorder="1" applyAlignment="1">
      <alignment horizontal="center" vertical="center"/>
    </xf>
    <xf numFmtId="0" fontId="13" fillId="34" borderId="70" xfId="0" applyFont="1" applyFill="1"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horizontal="center" vertical="center"/>
    </xf>
    <xf numFmtId="0" fontId="15" fillId="35" borderId="56" xfId="0" applyFont="1" applyFill="1" applyBorder="1" applyAlignment="1">
      <alignment horizontal="center" vertical="center"/>
    </xf>
    <xf numFmtId="0" fontId="0" fillId="34" borderId="46" xfId="0" applyFill="1" applyBorder="1" applyAlignment="1">
      <alignment vertical="center"/>
    </xf>
    <xf numFmtId="0" fontId="0" fillId="34" borderId="50" xfId="0" applyFill="1" applyBorder="1" applyAlignment="1">
      <alignment vertical="center"/>
    </xf>
    <xf numFmtId="0" fontId="0" fillId="34" borderId="56" xfId="0" applyFill="1" applyBorder="1" applyAlignment="1">
      <alignment horizontal="center" vertical="center"/>
    </xf>
    <xf numFmtId="0" fontId="0" fillId="34" borderId="59" xfId="0" applyFill="1" applyBorder="1" applyAlignment="1">
      <alignment horizontal="center" vertical="center"/>
    </xf>
    <xf numFmtId="0" fontId="0" fillId="34" borderId="0" xfId="0" applyFill="1" applyAlignment="1">
      <alignment horizontal="center" vertical="center"/>
    </xf>
    <xf numFmtId="0" fontId="0" fillId="34" borderId="48" xfId="0" applyFill="1" applyBorder="1" applyAlignment="1">
      <alignment horizontal="center" vertical="center"/>
    </xf>
    <xf numFmtId="0" fontId="0" fillId="34" borderId="21" xfId="0" applyFill="1" applyBorder="1" applyAlignment="1">
      <alignment horizontal="center" vertical="center"/>
    </xf>
    <xf numFmtId="0" fontId="0" fillId="34" borderId="42" xfId="0" applyFill="1" applyBorder="1" applyAlignment="1">
      <alignment horizontal="center" vertical="center"/>
    </xf>
    <xf numFmtId="0" fontId="0" fillId="34" borderId="20" xfId="0" applyFill="1" applyBorder="1" applyAlignment="1">
      <alignment horizontal="center" vertical="center"/>
    </xf>
    <xf numFmtId="0" fontId="0" fillId="34" borderId="49" xfId="0" applyFill="1" applyBorder="1" applyAlignment="1">
      <alignment horizontal="center" vertical="center"/>
    </xf>
    <xf numFmtId="49" fontId="13" fillId="34" borderId="46" xfId="0" applyNumberFormat="1" applyFont="1" applyFill="1" applyBorder="1" applyAlignment="1">
      <alignment horizontal="center" vertical="center"/>
    </xf>
    <xf numFmtId="49" fontId="0" fillId="34" borderId="46" xfId="0" applyNumberFormat="1" applyFill="1" applyBorder="1" applyAlignment="1">
      <alignment vertical="center"/>
    </xf>
    <xf numFmtId="49" fontId="0" fillId="34" borderId="50" xfId="0" applyNumberFormat="1" applyFill="1" applyBorder="1" applyAlignment="1">
      <alignment vertical="center"/>
    </xf>
    <xf numFmtId="0" fontId="0" fillId="34" borderId="72" xfId="0" applyFill="1" applyBorder="1" applyAlignment="1">
      <alignment horizontal="center" vertical="center"/>
    </xf>
    <xf numFmtId="0" fontId="0" fillId="34" borderId="39" xfId="0" applyFill="1" applyBorder="1" applyAlignment="1">
      <alignment horizontal="center" vertical="center"/>
    </xf>
    <xf numFmtId="0" fontId="0" fillId="34" borderId="55" xfId="0" applyFill="1" applyBorder="1" applyAlignment="1">
      <alignment horizontal="center" vertical="center"/>
    </xf>
    <xf numFmtId="0" fontId="0" fillId="34" borderId="69" xfId="0" applyFill="1" applyBorder="1" applyAlignment="1">
      <alignment horizontal="center" vertical="center"/>
    </xf>
    <xf numFmtId="0" fontId="0" fillId="34" borderId="70" xfId="0" applyFill="1" applyBorder="1" applyAlignment="1">
      <alignment horizontal="center" vertical="center"/>
    </xf>
    <xf numFmtId="0" fontId="0" fillId="34" borderId="37" xfId="0" applyFill="1" applyBorder="1" applyAlignment="1">
      <alignment horizontal="center" vertical="center"/>
    </xf>
    <xf numFmtId="3" fontId="6" fillId="35" borderId="28" xfId="0" applyNumberFormat="1" applyFont="1" applyFill="1" applyBorder="1" applyAlignment="1">
      <alignment vertical="center"/>
    </xf>
    <xf numFmtId="0" fontId="0" fillId="0" borderId="62" xfId="0" applyBorder="1" applyAlignment="1">
      <alignment vertical="center"/>
    </xf>
    <xf numFmtId="0" fontId="0" fillId="34" borderId="0" xfId="0" applyFill="1" applyBorder="1" applyAlignment="1">
      <alignment horizontal="center" vertical="center"/>
    </xf>
    <xf numFmtId="0" fontId="0" fillId="34" borderId="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38" xfId="0" applyFill="1" applyBorder="1" applyAlignment="1">
      <alignment horizontal="center" vertical="center"/>
    </xf>
    <xf numFmtId="3" fontId="6" fillId="35" borderId="19" xfId="0" applyNumberFormat="1" applyFont="1" applyFill="1" applyBorder="1" applyAlignment="1">
      <alignment vertical="center"/>
    </xf>
    <xf numFmtId="0" fontId="0" fillId="0" borderId="57" xfId="0" applyBorder="1" applyAlignment="1">
      <alignment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13" fillId="35" borderId="20" xfId="0" applyFont="1" applyFill="1" applyBorder="1" applyAlignment="1">
      <alignment vertical="center"/>
    </xf>
    <xf numFmtId="0" fontId="0" fillId="35" borderId="20" xfId="0" applyFill="1" applyBorder="1" applyAlignment="1">
      <alignment vertical="center"/>
    </xf>
    <xf numFmtId="49" fontId="0" fillId="34" borderId="50" xfId="0" applyNumberFormat="1" applyFill="1" applyBorder="1" applyAlignment="1">
      <alignment horizontal="center" vertical="center"/>
    </xf>
    <xf numFmtId="0" fontId="0" fillId="34" borderId="50" xfId="0" applyFill="1" applyBorder="1" applyAlignment="1">
      <alignment horizontal="center" vertical="center"/>
    </xf>
    <xf numFmtId="0" fontId="12" fillId="35" borderId="56" xfId="0" applyFont="1" applyFill="1" applyBorder="1" applyAlignment="1" applyProtection="1">
      <alignment horizontal="center"/>
      <protection/>
    </xf>
    <xf numFmtId="0" fontId="0" fillId="35" borderId="56" xfId="0" applyFill="1" applyBorder="1" applyAlignment="1" applyProtection="1">
      <alignment horizontal="center"/>
      <protection/>
    </xf>
    <xf numFmtId="0" fontId="19" fillId="35" borderId="0" xfId="0" applyFont="1" applyFill="1" applyBorder="1" applyAlignment="1" applyProtection="1">
      <alignment horizontal="center"/>
      <protection/>
    </xf>
    <xf numFmtId="0" fontId="16" fillId="35" borderId="0" xfId="0" applyFont="1" applyFill="1" applyBorder="1" applyAlignment="1" applyProtection="1">
      <alignment horizontal="center"/>
      <protection/>
    </xf>
    <xf numFmtId="0" fontId="13" fillId="34" borderId="32" xfId="0" applyFont="1" applyFill="1" applyBorder="1" applyAlignment="1">
      <alignment horizontal="center" vertical="center"/>
    </xf>
    <xf numFmtId="0" fontId="17" fillId="34" borderId="56" xfId="0" applyFont="1" applyFill="1" applyBorder="1" applyAlignment="1">
      <alignment horizontal="center" vertical="center"/>
    </xf>
    <xf numFmtId="0" fontId="17" fillId="34" borderId="59" xfId="0" applyFont="1" applyFill="1" applyBorder="1" applyAlignment="1">
      <alignment horizontal="center" vertical="center"/>
    </xf>
    <xf numFmtId="0" fontId="13" fillId="34" borderId="21" xfId="0" applyFont="1" applyFill="1" applyBorder="1" applyAlignment="1">
      <alignment horizontal="center" vertical="center"/>
    </xf>
    <xf numFmtId="0" fontId="17" fillId="34" borderId="0" xfId="0" applyFont="1" applyFill="1" applyAlignment="1">
      <alignment horizontal="center" vertical="center"/>
    </xf>
    <xf numFmtId="0" fontId="17" fillId="34" borderId="48" xfId="0" applyFont="1" applyFill="1" applyBorder="1" applyAlignment="1">
      <alignment horizontal="center" vertical="center"/>
    </xf>
    <xf numFmtId="0" fontId="17" fillId="34" borderId="42" xfId="0" applyFont="1" applyFill="1" applyBorder="1" applyAlignment="1">
      <alignment horizontal="center" vertical="center"/>
    </xf>
    <xf numFmtId="0" fontId="17" fillId="34" borderId="20" xfId="0" applyFont="1" applyFill="1" applyBorder="1" applyAlignment="1">
      <alignment horizontal="center" vertical="center"/>
    </xf>
    <xf numFmtId="0" fontId="17" fillId="34" borderId="49" xfId="0" applyFont="1" applyFill="1" applyBorder="1" applyAlignment="1">
      <alignment horizontal="center" vertical="center"/>
    </xf>
    <xf numFmtId="0" fontId="13" fillId="34" borderId="71" xfId="0" applyFont="1" applyFill="1" applyBorder="1" applyAlignment="1">
      <alignment horizontal="center" vertical="center"/>
    </xf>
    <xf numFmtId="0" fontId="17" fillId="34" borderId="59" xfId="0" applyFont="1" applyFill="1" applyBorder="1" applyAlignment="1">
      <alignment vertical="center"/>
    </xf>
    <xf numFmtId="0" fontId="13" fillId="34" borderId="35" xfId="0" applyFont="1" applyFill="1" applyBorder="1" applyAlignment="1">
      <alignment horizontal="center" vertical="center"/>
    </xf>
    <xf numFmtId="0" fontId="17" fillId="34" borderId="48" xfId="0" applyFont="1" applyFill="1" applyBorder="1" applyAlignment="1">
      <alignment vertical="center"/>
    </xf>
    <xf numFmtId="0" fontId="17" fillId="34" borderId="51" xfId="0" applyFont="1" applyFill="1" applyBorder="1" applyAlignment="1">
      <alignment vertical="center"/>
    </xf>
    <xf numFmtId="0" fontId="17" fillId="34" borderId="49" xfId="0" applyFont="1" applyFill="1" applyBorder="1" applyAlignment="1">
      <alignment vertical="center"/>
    </xf>
    <xf numFmtId="0" fontId="13" fillId="34" borderId="46" xfId="0" applyFont="1" applyFill="1" applyBorder="1" applyAlignment="1">
      <alignment horizontal="center" vertical="center"/>
    </xf>
    <xf numFmtId="0" fontId="17" fillId="34" borderId="50" xfId="0" applyFont="1" applyFill="1" applyBorder="1" applyAlignment="1">
      <alignment horizontal="center" vertical="center"/>
    </xf>
    <xf numFmtId="0" fontId="18" fillId="34" borderId="68" xfId="0" applyFont="1" applyFill="1" applyBorder="1" applyAlignment="1">
      <alignment vertical="center"/>
    </xf>
    <xf numFmtId="0" fontId="20" fillId="34" borderId="70" xfId="0" applyFont="1" applyFill="1" applyBorder="1" applyAlignment="1">
      <alignment vertical="center"/>
    </xf>
    <xf numFmtId="0" fontId="0" fillId="0" borderId="37" xfId="0" applyBorder="1" applyAlignment="1">
      <alignment vertical="center"/>
    </xf>
    <xf numFmtId="0" fontId="13" fillId="34" borderId="22" xfId="0" applyFont="1" applyFill="1" applyBorder="1" applyAlignment="1">
      <alignment vertical="center"/>
    </xf>
    <xf numFmtId="0" fontId="0" fillId="34" borderId="53" xfId="0" applyFill="1" applyBorder="1" applyAlignment="1" applyProtection="1">
      <alignment vertical="center"/>
      <protection/>
    </xf>
    <xf numFmtId="0" fontId="0" fillId="34" borderId="69" xfId="0" applyFill="1" applyBorder="1" applyAlignment="1">
      <alignment vertical="center"/>
    </xf>
    <xf numFmtId="0" fontId="0" fillId="34" borderId="70" xfId="0" applyFill="1" applyBorder="1" applyAlignment="1">
      <alignment vertical="center"/>
    </xf>
    <xf numFmtId="0" fontId="17" fillId="34" borderId="37" xfId="0" applyFont="1" applyFill="1" applyBorder="1" applyAlignment="1">
      <alignment vertical="center"/>
    </xf>
    <xf numFmtId="0" fontId="0" fillId="0" borderId="37" xfId="0" applyBorder="1" applyAlignment="1">
      <alignment vertical="center" wrapText="1"/>
    </xf>
    <xf numFmtId="0" fontId="0" fillId="34" borderId="75" xfId="0" applyFill="1" applyBorder="1" applyAlignment="1" applyProtection="1">
      <alignment horizontal="left" vertical="top" wrapText="1"/>
      <protection locked="0"/>
    </xf>
    <xf numFmtId="0" fontId="0" fillId="34" borderId="76" xfId="0" applyFill="1" applyBorder="1" applyAlignment="1" applyProtection="1">
      <alignment horizontal="left" vertical="top" wrapText="1"/>
      <protection locked="0"/>
    </xf>
    <xf numFmtId="0" fontId="0" fillId="34" borderId="78" xfId="0" applyFill="1" applyBorder="1" applyAlignment="1" applyProtection="1">
      <alignment horizontal="left" vertical="top" wrapText="1"/>
      <protection locked="0"/>
    </xf>
    <xf numFmtId="0" fontId="0" fillId="34" borderId="46" xfId="0" applyFill="1"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50" xfId="0" applyBorder="1" applyAlignment="1" applyProtection="1">
      <alignment vertical="top" wrapText="1"/>
      <protection locked="0"/>
    </xf>
    <xf numFmtId="166" fontId="0" fillId="34" borderId="21" xfId="0" applyNumberForma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48" xfId="0" applyBorder="1" applyAlignment="1" applyProtection="1">
      <alignment vertical="center" wrapText="1"/>
      <protection locked="0"/>
    </xf>
    <xf numFmtId="0" fontId="0" fillId="0" borderId="21" xfId="0" applyBorder="1" applyAlignment="1" applyProtection="1">
      <alignment vertical="center" wrapText="1"/>
      <protection locked="0"/>
    </xf>
    <xf numFmtId="0" fontId="8" fillId="34" borderId="32" xfId="0" applyFont="1" applyFill="1" applyBorder="1" applyAlignment="1" applyProtection="1">
      <alignment vertical="top" wrapText="1"/>
      <protection/>
    </xf>
    <xf numFmtId="0" fontId="0" fillId="0" borderId="56" xfId="0" applyBorder="1" applyAlignment="1">
      <alignment vertical="top" wrapText="1"/>
    </xf>
    <xf numFmtId="0" fontId="0" fillId="0" borderId="59" xfId="0" applyBorder="1" applyAlignment="1">
      <alignment vertical="top" wrapText="1"/>
    </xf>
    <xf numFmtId="0" fontId="0" fillId="0" borderId="21" xfId="0" applyBorder="1" applyAlignment="1">
      <alignment vertical="top" wrapText="1"/>
    </xf>
    <xf numFmtId="0" fontId="0" fillId="0" borderId="48" xfId="0" applyBorder="1" applyAlignment="1">
      <alignment vertical="top" wrapText="1"/>
    </xf>
    <xf numFmtId="0" fontId="8" fillId="34" borderId="44" xfId="0" applyFont="1" applyFill="1" applyBorder="1" applyAlignment="1" applyProtection="1">
      <alignment vertical="top" wrapText="1"/>
      <protection/>
    </xf>
    <xf numFmtId="0" fontId="0" fillId="0" borderId="46" xfId="0" applyBorder="1" applyAlignment="1">
      <alignment vertical="top" wrapText="1"/>
    </xf>
    <xf numFmtId="0" fontId="18" fillId="34" borderId="22" xfId="0" applyFont="1" applyFill="1" applyBorder="1" applyAlignment="1">
      <alignment vertical="center"/>
    </xf>
    <xf numFmtId="0" fontId="20" fillId="34" borderId="37" xfId="0" applyFont="1" applyFill="1" applyBorder="1" applyAlignment="1">
      <alignment vertical="center"/>
    </xf>
    <xf numFmtId="20" fontId="0" fillId="0" borderId="21" xfId="0" applyNumberFormat="1" applyBorder="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20" fontId="0" fillId="0" borderId="48" xfId="0" applyNumberFormat="1" applyBorder="1" applyAlignment="1" applyProtection="1">
      <alignment horizontal="center" vertical="top" wrapText="1"/>
      <protection locked="0"/>
    </xf>
    <xf numFmtId="20" fontId="0" fillId="0" borderId="42" xfId="0" applyNumberFormat="1" applyBorder="1" applyAlignment="1" applyProtection="1">
      <alignment horizontal="center" vertical="top" wrapText="1"/>
      <protection locked="0"/>
    </xf>
    <xf numFmtId="20" fontId="0" fillId="0" borderId="20" xfId="0" applyNumberFormat="1" applyBorder="1" applyAlignment="1" applyProtection="1">
      <alignment horizontal="center" vertical="top" wrapText="1"/>
      <protection locked="0"/>
    </xf>
    <xf numFmtId="20" fontId="0" fillId="0" borderId="49" xfId="0" applyNumberFormat="1" applyBorder="1" applyAlignment="1" applyProtection="1">
      <alignment horizontal="center" vertical="top" wrapText="1"/>
      <protection locked="0"/>
    </xf>
    <xf numFmtId="0" fontId="0" fillId="34" borderId="8" xfId="0" applyFill="1" applyBorder="1" applyAlignment="1" applyProtection="1">
      <alignment vertical="center"/>
      <protection/>
    </xf>
    <xf numFmtId="0" fontId="0" fillId="0" borderId="23" xfId="0" applyBorder="1" applyAlignment="1">
      <alignment vertical="center"/>
    </xf>
    <xf numFmtId="0" fontId="0" fillId="34" borderId="22" xfId="0" applyFill="1"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0" fillId="0" borderId="60" xfId="0" applyBorder="1" applyAlignment="1" applyProtection="1">
      <alignment horizontal="left" vertical="center" wrapText="1"/>
      <protection/>
    </xf>
    <xf numFmtId="0" fontId="8" fillId="34" borderId="71" xfId="0" applyFont="1" applyFill="1" applyBorder="1" applyAlignment="1" applyProtection="1">
      <alignment horizontal="left" vertical="top" wrapText="1"/>
      <protection/>
    </xf>
    <xf numFmtId="0" fontId="0" fillId="0" borderId="56" xfId="0" applyBorder="1" applyAlignment="1">
      <alignment wrapText="1"/>
    </xf>
    <xf numFmtId="0" fontId="0" fillId="0" borderId="33" xfId="0" applyBorder="1" applyAlignment="1">
      <alignment wrapText="1"/>
    </xf>
    <xf numFmtId="0" fontId="0" fillId="0" borderId="35" xfId="0" applyBorder="1" applyAlignment="1">
      <alignment wrapText="1"/>
    </xf>
    <xf numFmtId="0" fontId="0" fillId="0" borderId="79" xfId="0" applyBorder="1" applyAlignment="1">
      <alignment wrapText="1"/>
    </xf>
    <xf numFmtId="0" fontId="0" fillId="0" borderId="35" xfId="0" applyBorder="1" applyAlignment="1" applyProtection="1">
      <alignment vertical="top" wrapText="1"/>
      <protection locked="0"/>
    </xf>
    <xf numFmtId="0" fontId="0" fillId="0" borderId="0" xfId="0" applyAlignment="1" applyProtection="1">
      <alignment vertical="top" wrapText="1"/>
      <protection locked="0"/>
    </xf>
    <xf numFmtId="0" fontId="0" fillId="0" borderId="79" xfId="0"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34" borderId="68" xfId="0" applyFill="1" applyBorder="1" applyAlignment="1" applyProtection="1">
      <alignment horizontal="left" vertical="center" wrapText="1"/>
      <protection locked="0"/>
    </xf>
    <xf numFmtId="0" fontId="0" fillId="34" borderId="69" xfId="0" applyFill="1" applyBorder="1" applyAlignment="1" applyProtection="1">
      <alignment horizontal="left" vertical="center" wrapText="1"/>
      <protection locked="0"/>
    </xf>
    <xf numFmtId="0" fontId="0" fillId="34" borderId="34" xfId="0" applyFill="1" applyBorder="1" applyAlignment="1" applyProtection="1">
      <alignment horizontal="left" vertical="center" wrapText="1"/>
      <protection locked="0"/>
    </xf>
    <xf numFmtId="0" fontId="0" fillId="34" borderId="80" xfId="0" applyFill="1" applyBorder="1" applyAlignment="1" applyProtection="1">
      <alignment vertical="top"/>
      <protection/>
    </xf>
    <xf numFmtId="0" fontId="0" fillId="34" borderId="76" xfId="0" applyFill="1" applyBorder="1" applyAlignment="1">
      <alignment vertical="top"/>
    </xf>
    <xf numFmtId="0" fontId="0" fillId="34" borderId="77" xfId="0" applyFill="1" applyBorder="1" applyAlignment="1">
      <alignment vertical="top"/>
    </xf>
    <xf numFmtId="0" fontId="13" fillId="35" borderId="22" xfId="0" applyFont="1" applyFill="1" applyBorder="1" applyAlignment="1" applyProtection="1">
      <alignment vertical="center"/>
      <protection hidden="1"/>
    </xf>
    <xf numFmtId="0" fontId="0" fillId="35" borderId="23" xfId="0" applyFill="1" applyBorder="1" applyAlignment="1" applyProtection="1">
      <alignment vertical="center"/>
      <protection hidden="1"/>
    </xf>
    <xf numFmtId="0" fontId="0" fillId="35" borderId="37" xfId="0" applyFill="1" applyBorder="1" applyAlignment="1" applyProtection="1">
      <alignment vertical="center"/>
      <protection hidden="1"/>
    </xf>
    <xf numFmtId="0" fontId="13" fillId="37" borderId="68" xfId="0" applyFont="1" applyFill="1" applyBorder="1" applyAlignment="1" applyProtection="1">
      <alignment vertical="center"/>
      <protection hidden="1"/>
    </xf>
    <xf numFmtId="0" fontId="0" fillId="37" borderId="69" xfId="0" applyFill="1" applyBorder="1" applyAlignment="1" applyProtection="1">
      <alignment vertical="center"/>
      <protection hidden="1"/>
    </xf>
    <xf numFmtId="0" fontId="0" fillId="37" borderId="70" xfId="0" applyFill="1" applyBorder="1" applyAlignment="1" applyProtection="1">
      <alignment vertical="center"/>
      <protection hidden="1"/>
    </xf>
    <xf numFmtId="0" fontId="13" fillId="34" borderId="27" xfId="0" applyFont="1" applyFill="1" applyBorder="1" applyAlignment="1" applyProtection="1">
      <alignment horizontal="center" vertical="center"/>
      <protection hidden="1"/>
    </xf>
    <xf numFmtId="0" fontId="13" fillId="34" borderId="58" xfId="0" applyFont="1" applyFill="1" applyBorder="1" applyAlignment="1" applyProtection="1">
      <alignment horizontal="center" vertical="center"/>
      <protection hidden="1"/>
    </xf>
    <xf numFmtId="0" fontId="13" fillId="34" borderId="44" xfId="0" applyFont="1" applyFill="1" applyBorder="1" applyAlignment="1" applyProtection="1">
      <alignment horizontal="center" vertical="center" wrapText="1"/>
      <protection hidden="1"/>
    </xf>
    <xf numFmtId="0" fontId="0" fillId="0" borderId="46" xfId="0" applyBorder="1" applyAlignment="1">
      <alignment horizontal="center" vertical="center" wrapText="1"/>
    </xf>
    <xf numFmtId="0" fontId="13" fillId="34" borderId="36" xfId="0" applyFont="1" applyFill="1" applyBorder="1" applyAlignment="1" applyProtection="1">
      <alignment horizontal="center" vertical="center"/>
      <protection hidden="1"/>
    </xf>
    <xf numFmtId="0" fontId="0" fillId="34" borderId="27" xfId="0" applyFill="1" applyBorder="1" applyAlignment="1" applyProtection="1">
      <alignment horizontal="center" vertical="center"/>
      <protection hidden="1"/>
    </xf>
    <xf numFmtId="0" fontId="0" fillId="34" borderId="58" xfId="0" applyFill="1" applyBorder="1" applyAlignment="1" applyProtection="1">
      <alignment horizontal="center" vertical="center"/>
      <protection hidden="1"/>
    </xf>
    <xf numFmtId="0" fontId="13" fillId="34" borderId="0" xfId="0" applyFont="1" applyFill="1" applyBorder="1" applyAlignment="1" applyProtection="1">
      <alignment horizontal="center" vertical="center"/>
      <protection hidden="1"/>
    </xf>
    <xf numFmtId="0" fontId="0" fillId="34" borderId="39" xfId="0" applyFill="1" applyBorder="1" applyAlignment="1" applyProtection="1">
      <alignment horizontal="center" vertical="center"/>
      <protection hidden="1"/>
    </xf>
    <xf numFmtId="0" fontId="8" fillId="35" borderId="0" xfId="0" applyFont="1" applyFill="1" applyAlignment="1" applyProtection="1">
      <alignment vertical="center" wrapText="1"/>
      <protection hidden="1"/>
    </xf>
    <xf numFmtId="0" fontId="11" fillId="35" borderId="0" xfId="0" applyFont="1" applyFill="1" applyAlignment="1" applyProtection="1">
      <alignment vertical="center" wrapText="1"/>
      <protection hidden="1"/>
    </xf>
    <xf numFmtId="0" fontId="0" fillId="0" borderId="0" xfId="0" applyAlignment="1">
      <alignment vertical="center" wrapText="1"/>
    </xf>
    <xf numFmtId="0" fontId="9" fillId="35" borderId="0" xfId="0" applyFont="1" applyFill="1" applyAlignment="1" applyProtection="1">
      <alignment horizontal="center" vertical="center"/>
      <protection hidden="1"/>
    </xf>
    <xf numFmtId="0" fontId="1" fillId="35" borderId="0" xfId="0" applyFont="1" applyFill="1" applyAlignment="1" applyProtection="1">
      <alignment horizontal="center" vertical="center"/>
      <protection hidden="1"/>
    </xf>
    <xf numFmtId="14" fontId="7" fillId="34" borderId="0" xfId="0" applyNumberFormat="1" applyFont="1" applyFill="1" applyAlignment="1" applyProtection="1">
      <alignment horizontal="center" vertical="center"/>
      <protection hidden="1"/>
    </xf>
    <xf numFmtId="14" fontId="0" fillId="0" borderId="0" xfId="0" applyNumberFormat="1" applyAlignment="1">
      <alignment horizontal="center" vertical="center"/>
    </xf>
    <xf numFmtId="0" fontId="13" fillId="34" borderId="33" xfId="0" applyFont="1" applyFill="1" applyBorder="1" applyAlignment="1" applyProtection="1">
      <alignment horizontal="center" vertical="center" wrapText="1"/>
      <protection hidden="1"/>
    </xf>
    <xf numFmtId="0" fontId="0" fillId="0" borderId="79" xfId="0" applyBorder="1" applyAlignment="1">
      <alignment horizontal="center" vertical="center" wrapText="1"/>
    </xf>
    <xf numFmtId="49" fontId="6" fillId="34" borderId="67" xfId="0" applyNumberFormat="1" applyFont="1" applyFill="1" applyBorder="1" applyAlignment="1" applyProtection="1">
      <alignment horizontal="left" vertical="center"/>
      <protection/>
    </xf>
    <xf numFmtId="0" fontId="6" fillId="34" borderId="67" xfId="0" applyNumberFormat="1" applyFont="1" applyFill="1" applyBorder="1" applyAlignment="1" applyProtection="1">
      <alignment horizontal="left" vertical="center"/>
      <protection/>
    </xf>
    <xf numFmtId="49" fontId="10" fillId="34" borderId="0" xfId="0" applyNumberFormat="1" applyFont="1" applyFill="1" applyBorder="1" applyAlignment="1" applyProtection="1">
      <alignment horizontal="left" vertical="center" wrapText="1"/>
      <protection/>
    </xf>
    <xf numFmtId="0" fontId="10" fillId="34" borderId="0" xfId="0" applyNumberFormat="1" applyFont="1" applyFill="1" applyBorder="1" applyAlignment="1" applyProtection="1">
      <alignment horizontal="left" vertical="center" wrapText="1"/>
      <protection/>
    </xf>
    <xf numFmtId="0" fontId="0" fillId="0" borderId="67" xfId="0" applyBorder="1" applyAlignment="1">
      <alignment horizontal="left" vertical="center" wrapText="1"/>
    </xf>
    <xf numFmtId="168" fontId="10" fillId="34" borderId="36" xfId="0" applyNumberFormat="1" applyFont="1" applyFill="1" applyBorder="1" applyAlignment="1">
      <alignment horizontal="center" vertical="center"/>
    </xf>
    <xf numFmtId="168" fontId="1" fillId="0" borderId="27" xfId="0" applyNumberFormat="1" applyFont="1" applyBorder="1" applyAlignment="1">
      <alignment horizontal="center" vertical="center"/>
    </xf>
    <xf numFmtId="168" fontId="1" fillId="0" borderId="61" xfId="0" applyNumberFormat="1" applyFont="1" applyBorder="1" applyAlignment="1">
      <alignment horizontal="center" vertical="center"/>
    </xf>
    <xf numFmtId="168" fontId="1" fillId="0" borderId="42" xfId="0" applyNumberFormat="1" applyFont="1" applyBorder="1" applyAlignment="1">
      <alignment horizontal="center" vertical="center"/>
    </xf>
    <xf numFmtId="168" fontId="1" fillId="0" borderId="20" xfId="0" applyNumberFormat="1" applyFont="1" applyBorder="1" applyAlignment="1">
      <alignment horizontal="center" vertical="center"/>
    </xf>
    <xf numFmtId="168" fontId="1" fillId="0" borderId="43" xfId="0" applyNumberFormat="1" applyFont="1" applyBorder="1" applyAlignment="1">
      <alignment horizontal="center" vertical="center"/>
    </xf>
    <xf numFmtId="0" fontId="0" fillId="35" borderId="0" xfId="0" applyFill="1" applyAlignment="1" applyProtection="1">
      <alignment horizontal="center" vertical="center"/>
      <protection hidden="1"/>
    </xf>
    <xf numFmtId="0" fontId="13" fillId="34" borderId="8" xfId="0" applyFont="1" applyFill="1" applyBorder="1" applyAlignment="1" applyProtection="1">
      <alignment horizontal="center" vertical="center"/>
      <protection hidden="1"/>
    </xf>
    <xf numFmtId="0" fontId="0" fillId="34" borderId="23" xfId="0" applyFill="1" applyBorder="1" applyAlignment="1" applyProtection="1">
      <alignment horizontal="center" vertical="center"/>
      <protection hidden="1"/>
    </xf>
    <xf numFmtId="0" fontId="0" fillId="34" borderId="37" xfId="0" applyFill="1" applyBorder="1" applyAlignment="1" applyProtection="1">
      <alignment horizontal="center" vertical="center"/>
      <protection hidden="1"/>
    </xf>
    <xf numFmtId="0" fontId="13" fillId="34" borderId="21" xfId="0" applyFont="1" applyFill="1" applyBorder="1" applyAlignment="1" applyProtection="1">
      <alignment horizontal="center" vertical="center"/>
      <protection hidden="1"/>
    </xf>
    <xf numFmtId="0" fontId="0" fillId="34" borderId="0" xfId="0" applyFill="1" applyAlignment="1">
      <alignment vertical="center"/>
    </xf>
    <xf numFmtId="0" fontId="0" fillId="34" borderId="48" xfId="0" applyFill="1" applyBorder="1" applyAlignment="1">
      <alignment vertical="center"/>
    </xf>
    <xf numFmtId="0" fontId="0" fillId="34" borderId="42" xfId="0" applyFill="1" applyBorder="1" applyAlignment="1">
      <alignment vertical="center"/>
    </xf>
    <xf numFmtId="0" fontId="0" fillId="34" borderId="20" xfId="0" applyFill="1" applyBorder="1" applyAlignment="1">
      <alignment vertical="center"/>
    </xf>
    <xf numFmtId="0" fontId="0" fillId="34" borderId="49" xfId="0" applyFill="1" applyBorder="1" applyAlignment="1">
      <alignment vertical="center"/>
    </xf>
    <xf numFmtId="0" fontId="13" fillId="34" borderId="35" xfId="0" applyFont="1" applyFill="1" applyBorder="1" applyAlignment="1" applyProtection="1">
      <alignment horizontal="center" vertical="center"/>
      <protection hidden="1"/>
    </xf>
    <xf numFmtId="0" fontId="0" fillId="34" borderId="51" xfId="0" applyFill="1" applyBorder="1" applyAlignment="1">
      <alignment horizontal="center" vertical="center"/>
    </xf>
    <xf numFmtId="0" fontId="13" fillId="34" borderId="71" xfId="0" applyFont="1" applyFill="1" applyBorder="1" applyAlignment="1" applyProtection="1">
      <alignment horizontal="center" vertical="center"/>
      <protection hidden="1"/>
    </xf>
    <xf numFmtId="0" fontId="13" fillId="34" borderId="23" xfId="0" applyFont="1" applyFill="1" applyBorder="1" applyAlignment="1" applyProtection="1">
      <alignment horizontal="center" vertical="center"/>
      <protection hidden="1"/>
    </xf>
    <xf numFmtId="0" fontId="13" fillId="34" borderId="37" xfId="0" applyFont="1" applyFill="1" applyBorder="1" applyAlignment="1" applyProtection="1">
      <alignment horizontal="center" vertical="center"/>
      <protection hidden="1"/>
    </xf>
    <xf numFmtId="0" fontId="13" fillId="34" borderId="53" xfId="0" applyFont="1" applyFill="1" applyBorder="1" applyAlignment="1" applyProtection="1">
      <alignment horizontal="center" vertical="center"/>
      <protection hidden="1"/>
    </xf>
    <xf numFmtId="0" fontId="0" fillId="34" borderId="69" xfId="0" applyFill="1" applyBorder="1" applyAlignment="1" applyProtection="1">
      <alignment horizontal="center" vertical="center"/>
      <protection hidden="1"/>
    </xf>
    <xf numFmtId="0" fontId="0" fillId="34" borderId="70" xfId="0" applyFill="1" applyBorder="1" applyAlignment="1" applyProtection="1">
      <alignment horizontal="center" vertical="center"/>
      <protection hidden="1"/>
    </xf>
    <xf numFmtId="0" fontId="18" fillId="35" borderId="22" xfId="0" applyFont="1" applyFill="1" applyBorder="1" applyAlignment="1" applyProtection="1">
      <alignment vertical="center"/>
      <protection hidden="1"/>
    </xf>
    <xf numFmtId="0" fontId="7" fillId="35" borderId="0" xfId="0" applyFont="1" applyFill="1" applyAlignment="1" applyProtection="1">
      <alignment vertical="center"/>
      <protection hidden="1"/>
    </xf>
    <xf numFmtId="0" fontId="0" fillId="35" borderId="0" xfId="0" applyFill="1" applyAlignment="1" applyProtection="1">
      <alignment vertical="center"/>
      <protection hidden="1"/>
    </xf>
    <xf numFmtId="0" fontId="6" fillId="35" borderId="66" xfId="0" applyFont="1" applyFill="1" applyBorder="1" applyAlignment="1" applyProtection="1">
      <alignment vertical="center"/>
      <protection hidden="1"/>
    </xf>
    <xf numFmtId="0" fontId="13" fillId="34" borderId="32" xfId="0" applyFont="1" applyFill="1" applyBorder="1" applyAlignment="1" applyProtection="1">
      <alignment horizontal="center" vertical="center"/>
      <protection hidden="1"/>
    </xf>
    <xf numFmtId="0" fontId="0" fillId="34" borderId="0" xfId="0" applyFill="1" applyAlignment="1" applyProtection="1">
      <alignment horizontal="center" vertical="center"/>
      <protection hidden="1"/>
    </xf>
    <xf numFmtId="0" fontId="0" fillId="34" borderId="38" xfId="0" applyFill="1" applyBorder="1" applyAlignment="1" applyProtection="1">
      <alignment horizontal="center" vertical="center"/>
      <protection hidden="1"/>
    </xf>
    <xf numFmtId="0" fontId="6" fillId="35" borderId="0" xfId="0" applyFont="1" applyFill="1" applyAlignment="1" applyProtection="1">
      <alignment horizontal="left" vertical="center"/>
      <protection hidden="1"/>
    </xf>
    <xf numFmtId="0" fontId="0" fillId="35" borderId="0" xfId="0" applyFill="1" applyAlignment="1" applyProtection="1">
      <alignment vertical="center"/>
      <protection hidden="1"/>
    </xf>
    <xf numFmtId="0" fontId="13" fillId="35" borderId="23" xfId="0" applyFont="1" applyFill="1" applyBorder="1" applyAlignment="1" applyProtection="1">
      <alignment vertical="center"/>
      <protection hidden="1"/>
    </xf>
    <xf numFmtId="0" fontId="13" fillId="35" borderId="37" xfId="0" applyFont="1" applyFill="1" applyBorder="1" applyAlignment="1" applyProtection="1">
      <alignment vertical="center"/>
      <protection hidden="1"/>
    </xf>
    <xf numFmtId="0" fontId="13" fillId="37" borderId="22" xfId="0" applyFont="1" applyFill="1" applyBorder="1" applyAlignment="1" applyProtection="1">
      <alignment vertical="center"/>
      <protection hidden="1"/>
    </xf>
    <xf numFmtId="0" fontId="13" fillId="37" borderId="23" xfId="0" applyFont="1" applyFill="1" applyBorder="1" applyAlignment="1" applyProtection="1">
      <alignment vertical="center"/>
      <protection hidden="1"/>
    </xf>
    <xf numFmtId="0" fontId="13" fillId="37" borderId="37" xfId="0" applyFont="1" applyFill="1" applyBorder="1" applyAlignment="1" applyProtection="1">
      <alignment vertical="center"/>
      <protection hidden="1"/>
    </xf>
    <xf numFmtId="0" fontId="0" fillId="34" borderId="23" xfId="0" applyFill="1" applyBorder="1" applyAlignment="1" applyProtection="1">
      <alignment horizontal="left" vertical="center"/>
      <protection hidden="1"/>
    </xf>
    <xf numFmtId="0" fontId="0" fillId="34" borderId="37" xfId="0" applyFill="1" applyBorder="1" applyAlignment="1" applyProtection="1">
      <alignment horizontal="left" vertical="center"/>
      <protection hidden="1"/>
    </xf>
    <xf numFmtId="0" fontId="0" fillId="35" borderId="23" xfId="0" applyFill="1" applyBorder="1" applyAlignment="1" applyProtection="1">
      <alignment vertical="center"/>
      <protection hidden="1"/>
    </xf>
    <xf numFmtId="0" fontId="0" fillId="35" borderId="37" xfId="0" applyFill="1" applyBorder="1" applyAlignment="1" applyProtection="1">
      <alignment vertical="center"/>
      <protection hidden="1"/>
    </xf>
    <xf numFmtId="0" fontId="10" fillId="34" borderId="36" xfId="0" applyFont="1" applyFill="1" applyBorder="1" applyAlignment="1" applyProtection="1">
      <alignment horizontal="center" vertical="center"/>
      <protection hidden="1"/>
    </xf>
    <xf numFmtId="0" fontId="1" fillId="34" borderId="27" xfId="0" applyFont="1" applyFill="1" applyBorder="1" applyAlignment="1" applyProtection="1">
      <alignment horizontal="center" vertical="center"/>
      <protection hidden="1"/>
    </xf>
    <xf numFmtId="0" fontId="1" fillId="34" borderId="58" xfId="0" applyFont="1" applyFill="1" applyBorder="1" applyAlignment="1" applyProtection="1">
      <alignment horizontal="center" vertical="center"/>
      <protection hidden="1"/>
    </xf>
    <xf numFmtId="0" fontId="1" fillId="34" borderId="42" xfId="0" applyFont="1" applyFill="1" applyBorder="1" applyAlignment="1" applyProtection="1">
      <alignment horizontal="center" vertical="center"/>
      <protection hidden="1"/>
    </xf>
    <xf numFmtId="0" fontId="1" fillId="34" borderId="20" xfId="0" applyFont="1" applyFill="1" applyBorder="1" applyAlignment="1" applyProtection="1">
      <alignment horizontal="center" vertical="center"/>
      <protection hidden="1"/>
    </xf>
    <xf numFmtId="0" fontId="1" fillId="34" borderId="49" xfId="0" applyFont="1" applyFill="1" applyBorder="1" applyAlignment="1" applyProtection="1">
      <alignment horizontal="center" vertical="center"/>
      <protection hidden="1"/>
    </xf>
    <xf numFmtId="0" fontId="13" fillId="35" borderId="22" xfId="0" applyFont="1" applyFill="1" applyBorder="1" applyAlignment="1" applyProtection="1">
      <alignment vertical="center" wrapText="1"/>
      <protection hidden="1"/>
    </xf>
    <xf numFmtId="0" fontId="0" fillId="35" borderId="23" xfId="0" applyFill="1" applyBorder="1" applyAlignment="1" applyProtection="1">
      <alignment vertical="center" wrapText="1"/>
      <protection hidden="1"/>
    </xf>
    <xf numFmtId="0" fontId="0" fillId="35" borderId="37" xfId="0" applyFill="1" applyBorder="1" applyAlignment="1" applyProtection="1">
      <alignment vertical="center" wrapText="1"/>
      <protection hidden="1"/>
    </xf>
    <xf numFmtId="0" fontId="0" fillId="37" borderId="23" xfId="0" applyFill="1" applyBorder="1" applyAlignment="1" applyProtection="1">
      <alignment vertical="center"/>
      <protection hidden="1"/>
    </xf>
    <xf numFmtId="0" fontId="0" fillId="37" borderId="37" xfId="0" applyFill="1" applyBorder="1" applyAlignment="1" applyProtection="1">
      <alignment vertical="center"/>
      <protection hidden="1"/>
    </xf>
    <xf numFmtId="0" fontId="18" fillId="34" borderId="51" xfId="0" applyFont="1" applyFill="1" applyBorder="1" applyAlignment="1" applyProtection="1">
      <alignment horizontal="right" vertical="center"/>
      <protection hidden="1"/>
    </xf>
    <xf numFmtId="0" fontId="1" fillId="34" borderId="20" xfId="0" applyFont="1" applyFill="1" applyBorder="1" applyAlignment="1" applyProtection="1">
      <alignment horizontal="right" vertical="center"/>
      <protection hidden="1"/>
    </xf>
    <xf numFmtId="0" fontId="1" fillId="34" borderId="49" xfId="0" applyFont="1" applyFill="1" applyBorder="1" applyAlignment="1" applyProtection="1">
      <alignment horizontal="right" vertical="center"/>
      <protection hidden="1"/>
    </xf>
    <xf numFmtId="0" fontId="18" fillId="34" borderId="26" xfId="0" applyFont="1" applyFill="1" applyBorder="1" applyAlignment="1" applyProtection="1">
      <alignment vertical="center"/>
      <protection hidden="1"/>
    </xf>
    <xf numFmtId="0" fontId="1" fillId="34" borderId="27" xfId="0" applyFont="1" applyFill="1" applyBorder="1" applyAlignment="1" applyProtection="1">
      <alignment vertical="center"/>
      <protection hidden="1"/>
    </xf>
    <xf numFmtId="0" fontId="1" fillId="34" borderId="58" xfId="0" applyFont="1" applyFill="1" applyBorder="1" applyAlignment="1" applyProtection="1">
      <alignment vertical="center"/>
      <protection hidden="1"/>
    </xf>
    <xf numFmtId="0" fontId="18" fillId="34" borderId="22" xfId="0" applyFont="1" applyFill="1" applyBorder="1" applyAlignment="1" applyProtection="1">
      <alignment vertical="center"/>
      <protection hidden="1"/>
    </xf>
    <xf numFmtId="0" fontId="0" fillId="0" borderId="23" xfId="0" applyBorder="1" applyAlignment="1" applyProtection="1">
      <alignment vertical="center"/>
      <protection hidden="1"/>
    </xf>
    <xf numFmtId="0" fontId="0" fillId="0" borderId="37" xfId="0" applyBorder="1" applyAlignment="1" applyProtection="1">
      <alignment vertical="center"/>
      <protection hidden="1"/>
    </xf>
    <xf numFmtId="0" fontId="0" fillId="0" borderId="52" xfId="0" applyBorder="1" applyAlignment="1">
      <alignment vertical="center"/>
    </xf>
    <xf numFmtId="0" fontId="18" fillId="37" borderId="22" xfId="0" applyFont="1" applyFill="1" applyBorder="1" applyAlignment="1" applyProtection="1">
      <alignment vertical="center"/>
      <protection hidden="1"/>
    </xf>
    <xf numFmtId="0" fontId="1" fillId="37" borderId="23" xfId="0" applyFont="1" applyFill="1" applyBorder="1" applyAlignment="1" applyProtection="1">
      <alignment vertical="center"/>
      <protection hidden="1"/>
    </xf>
    <xf numFmtId="0" fontId="1" fillId="37" borderId="37" xfId="0" applyFont="1" applyFill="1" applyBorder="1" applyAlignment="1" applyProtection="1">
      <alignment vertical="center"/>
      <protection hidden="1"/>
    </xf>
    <xf numFmtId="0" fontId="1" fillId="35" borderId="23" xfId="0" applyFont="1" applyFill="1" applyBorder="1" applyAlignment="1" applyProtection="1">
      <alignment vertical="center"/>
      <protection hidden="1"/>
    </xf>
    <xf numFmtId="0" fontId="1" fillId="35" borderId="37" xfId="0" applyFont="1" applyFill="1" applyBorder="1" applyAlignment="1" applyProtection="1">
      <alignment vertical="center"/>
      <protection hidden="1"/>
    </xf>
    <xf numFmtId="0" fontId="0" fillId="0" borderId="50" xfId="0" applyBorder="1" applyAlignment="1">
      <alignment vertical="center"/>
    </xf>
    <xf numFmtId="0" fontId="0" fillId="37" borderId="23" xfId="0" applyFill="1" applyBorder="1" applyAlignment="1" applyProtection="1">
      <alignment vertical="center"/>
      <protection hidden="1"/>
    </xf>
    <xf numFmtId="0" fontId="0" fillId="37" borderId="37" xfId="0" applyFill="1" applyBorder="1" applyAlignment="1" applyProtection="1">
      <alignment vertical="center"/>
      <protection hidden="1"/>
    </xf>
    <xf numFmtId="0" fontId="1" fillId="0" borderId="23" xfId="0" applyFont="1" applyBorder="1" applyAlignment="1" applyProtection="1">
      <alignment vertical="center"/>
      <protection hidden="1"/>
    </xf>
    <xf numFmtId="0" fontId="1" fillId="0" borderId="37" xfId="0" applyFont="1" applyBorder="1" applyAlignment="1" applyProtection="1">
      <alignment vertical="center"/>
      <protection hidden="1"/>
    </xf>
    <xf numFmtId="0" fontId="1" fillId="35" borderId="23" xfId="0" applyFont="1" applyFill="1" applyBorder="1" applyAlignment="1" applyProtection="1">
      <alignment vertical="center"/>
      <protection hidden="1"/>
    </xf>
    <xf numFmtId="0" fontId="1" fillId="35" borderId="37" xfId="0" applyFont="1" applyFill="1" applyBorder="1" applyAlignment="1" applyProtection="1">
      <alignment vertical="center"/>
      <protection hidden="1"/>
    </xf>
    <xf numFmtId="20" fontId="0" fillId="0" borderId="21" xfId="0" applyNumberFormat="1" applyBorder="1" applyAlignment="1" applyProtection="1">
      <alignment horizontal="center" vertical="top" wrapText="1"/>
      <protection/>
    </xf>
    <xf numFmtId="20" fontId="0" fillId="0" borderId="0" xfId="0" applyNumberFormat="1" applyAlignment="1" applyProtection="1">
      <alignment horizontal="center" vertical="top" wrapText="1"/>
      <protection/>
    </xf>
    <xf numFmtId="20" fontId="0" fillId="0" borderId="48" xfId="0" applyNumberFormat="1" applyBorder="1" applyAlignment="1" applyProtection="1">
      <alignment horizontal="center" vertical="top" wrapText="1"/>
      <protection/>
    </xf>
    <xf numFmtId="20" fontId="0" fillId="0" borderId="42" xfId="0" applyNumberFormat="1" applyBorder="1" applyAlignment="1" applyProtection="1">
      <alignment horizontal="center" vertical="top" wrapText="1"/>
      <protection/>
    </xf>
    <xf numFmtId="20" fontId="0" fillId="0" borderId="20" xfId="0" applyNumberFormat="1" applyBorder="1" applyAlignment="1" applyProtection="1">
      <alignment horizontal="center" vertical="top" wrapText="1"/>
      <protection/>
    </xf>
    <xf numFmtId="20" fontId="0" fillId="0" borderId="49" xfId="0" applyNumberFormat="1" applyBorder="1" applyAlignment="1" applyProtection="1">
      <alignment horizontal="center" vertical="top" wrapText="1"/>
      <protection/>
    </xf>
    <xf numFmtId="0" fontId="13" fillId="35" borderId="22" xfId="0" applyFont="1" applyFill="1" applyBorder="1" applyAlignment="1">
      <alignment horizontal="left" vertical="center"/>
    </xf>
    <xf numFmtId="0" fontId="0" fillId="35" borderId="37" xfId="0" applyFill="1" applyBorder="1" applyAlignment="1">
      <alignment horizontal="left" vertical="center"/>
    </xf>
    <xf numFmtId="0" fontId="13" fillId="37" borderId="22" xfId="0" applyFont="1" applyFill="1" applyBorder="1" applyAlignment="1">
      <alignment horizontal="left" vertical="center"/>
    </xf>
    <xf numFmtId="0" fontId="0" fillId="37" borderId="37" xfId="0" applyFill="1" applyBorder="1" applyAlignment="1">
      <alignment horizontal="left" vertical="center"/>
    </xf>
    <xf numFmtId="0" fontId="0" fillId="35" borderId="57" xfId="0" applyFill="1" applyBorder="1" applyAlignment="1">
      <alignment vertical="center"/>
    </xf>
    <xf numFmtId="0" fontId="0" fillId="35" borderId="62" xfId="0" applyFill="1" applyBorder="1" applyAlignment="1">
      <alignment vertical="center"/>
    </xf>
    <xf numFmtId="0" fontId="18" fillId="34" borderId="75" xfId="0" applyFont="1" applyFill="1" applyBorder="1" applyAlignment="1">
      <alignment horizontal="left" vertical="center"/>
    </xf>
    <xf numFmtId="0" fontId="1" fillId="0" borderId="77" xfId="0" applyFont="1" applyBorder="1" applyAlignment="1">
      <alignment horizontal="left" vertical="center"/>
    </xf>
    <xf numFmtId="0" fontId="18" fillId="34" borderId="22" xfId="0" applyFont="1" applyFill="1" applyBorder="1" applyAlignment="1">
      <alignment horizontal="left" vertical="center"/>
    </xf>
    <xf numFmtId="0" fontId="1" fillId="0" borderId="37" xfId="0" applyFont="1" applyBorder="1" applyAlignment="1">
      <alignment horizontal="left" vertical="center"/>
    </xf>
    <xf numFmtId="0" fontId="18" fillId="35" borderId="22" xfId="0" applyFont="1" applyFill="1" applyBorder="1" applyAlignment="1">
      <alignment horizontal="left" vertical="center"/>
    </xf>
    <xf numFmtId="0" fontId="1" fillId="35" borderId="37" xfId="0" applyFont="1" applyFill="1" applyBorder="1" applyAlignment="1">
      <alignment horizontal="left" vertical="center"/>
    </xf>
    <xf numFmtId="0" fontId="0" fillId="35" borderId="37" xfId="0" applyFill="1" applyBorder="1" applyAlignment="1">
      <alignment horizontal="left" vertical="center"/>
    </xf>
    <xf numFmtId="0" fontId="15" fillId="35" borderId="0" xfId="0" applyFont="1" applyFill="1" applyAlignment="1">
      <alignment horizontal="center"/>
    </xf>
    <xf numFmtId="0" fontId="21" fillId="35" borderId="0" xfId="0" applyFont="1" applyFill="1" applyAlignment="1">
      <alignment horizontal="center"/>
    </xf>
    <xf numFmtId="0" fontId="10" fillId="34" borderId="8" xfId="0" applyFont="1" applyFill="1" applyBorder="1" applyAlignment="1">
      <alignment horizontal="center" vertical="center"/>
    </xf>
    <xf numFmtId="0" fontId="1" fillId="34" borderId="23" xfId="0" applyFont="1" applyFill="1" applyBorder="1" applyAlignment="1">
      <alignment horizontal="center" vertical="center"/>
    </xf>
    <xf numFmtId="0" fontId="1" fillId="34" borderId="37" xfId="0" applyFont="1" applyFill="1" applyBorder="1" applyAlignment="1">
      <alignment horizontal="center" vertical="center"/>
    </xf>
    <xf numFmtId="0" fontId="12" fillId="35" borderId="56" xfId="0" applyFont="1" applyFill="1" applyBorder="1" applyAlignment="1">
      <alignment horizontal="center"/>
    </xf>
    <xf numFmtId="0" fontId="0" fillId="35" borderId="56" xfId="0" applyFill="1" applyBorder="1" applyAlignment="1">
      <alignment horizontal="center"/>
    </xf>
    <xf numFmtId="0" fontId="13" fillId="34" borderId="36" xfId="0" applyFont="1" applyFill="1" applyBorder="1" applyAlignment="1">
      <alignment horizontal="center" vertical="center"/>
    </xf>
    <xf numFmtId="0" fontId="0" fillId="34" borderId="27" xfId="0" applyFill="1" applyBorder="1" applyAlignment="1">
      <alignment horizontal="center" vertical="center"/>
    </xf>
    <xf numFmtId="0" fontId="0" fillId="34" borderId="58" xfId="0" applyFill="1" applyBorder="1" applyAlignment="1">
      <alignment horizontal="center" vertical="center"/>
    </xf>
    <xf numFmtId="166" fontId="0" fillId="34" borderId="21" xfId="0" applyNumberFormat="1" applyFill="1" applyBorder="1" applyAlignment="1" applyProtection="1">
      <alignment vertical="center" wrapText="1"/>
      <protection/>
    </xf>
    <xf numFmtId="0" fontId="0" fillId="0" borderId="0" xfId="0" applyAlignment="1" applyProtection="1">
      <alignment vertical="center" wrapText="1"/>
      <protection/>
    </xf>
    <xf numFmtId="0" fontId="0" fillId="0" borderId="48" xfId="0" applyBorder="1" applyAlignment="1" applyProtection="1">
      <alignment vertical="center" wrapText="1"/>
      <protection/>
    </xf>
    <xf numFmtId="0" fontId="0" fillId="0" borderId="21" xfId="0" applyBorder="1" applyAlignment="1" applyProtection="1">
      <alignment vertical="center" wrapText="1"/>
      <protection/>
    </xf>
    <xf numFmtId="0" fontId="6" fillId="35" borderId="81" xfId="0" applyFont="1" applyFill="1" applyBorder="1" applyAlignment="1">
      <alignment/>
    </xf>
    <xf numFmtId="0" fontId="0" fillId="35" borderId="81" xfId="0" applyFill="1" applyBorder="1" applyAlignment="1">
      <alignment/>
    </xf>
    <xf numFmtId="0" fontId="13" fillId="34" borderId="8" xfId="0" applyFont="1" applyFill="1" applyBorder="1" applyAlignment="1">
      <alignment horizontal="center" vertical="center"/>
    </xf>
    <xf numFmtId="0" fontId="0" fillId="34" borderId="23" xfId="0" applyFill="1" applyBorder="1" applyAlignment="1">
      <alignment horizontal="center" vertical="center"/>
    </xf>
    <xf numFmtId="0" fontId="13" fillId="34" borderId="0" xfId="0" applyFont="1" applyFill="1" applyBorder="1" applyAlignment="1">
      <alignment horizontal="center" vertical="center"/>
    </xf>
    <xf numFmtId="0" fontId="13" fillId="34" borderId="32" xfId="0" applyFont="1" applyFill="1" applyBorder="1" applyAlignment="1">
      <alignment horizontal="right" vertical="center"/>
    </xf>
    <xf numFmtId="0" fontId="17" fillId="34" borderId="56" xfId="0" applyFont="1" applyFill="1" applyBorder="1" applyAlignment="1">
      <alignment horizontal="right" vertical="center"/>
    </xf>
    <xf numFmtId="0" fontId="17" fillId="34" borderId="59" xfId="0" applyFont="1" applyFill="1" applyBorder="1" applyAlignment="1">
      <alignment horizontal="right" vertical="center"/>
    </xf>
    <xf numFmtId="0" fontId="0" fillId="0" borderId="23" xfId="0" applyBorder="1" applyAlignment="1">
      <alignment horizontal="center" vertical="center"/>
    </xf>
    <xf numFmtId="0" fontId="0" fillId="0" borderId="37" xfId="0" applyBorder="1" applyAlignment="1">
      <alignment horizontal="center" vertical="center"/>
    </xf>
    <xf numFmtId="0" fontId="13" fillId="34" borderId="27" xfId="0" applyFont="1" applyFill="1" applyBorder="1" applyAlignment="1">
      <alignment horizontal="center" vertical="center"/>
    </xf>
    <xf numFmtId="0" fontId="13" fillId="34" borderId="58" xfId="0" applyFont="1" applyFill="1" applyBorder="1" applyAlignment="1">
      <alignment horizontal="center" vertical="center"/>
    </xf>
    <xf numFmtId="0" fontId="10" fillId="34" borderId="36" xfId="0" applyFont="1" applyFill="1" applyBorder="1" applyAlignment="1">
      <alignment horizontal="center" vertical="center"/>
    </xf>
    <xf numFmtId="0" fontId="1" fillId="34" borderId="27" xfId="0" applyFont="1" applyFill="1" applyBorder="1" applyAlignment="1">
      <alignment horizontal="center" vertical="center"/>
    </xf>
    <xf numFmtId="0" fontId="1" fillId="34" borderId="58" xfId="0" applyFont="1" applyFill="1" applyBorder="1" applyAlignment="1">
      <alignment horizontal="center" vertical="center"/>
    </xf>
    <xf numFmtId="0" fontId="1" fillId="34" borderId="38" xfId="0" applyFont="1" applyFill="1" applyBorder="1" applyAlignment="1">
      <alignment horizontal="center" vertical="center"/>
    </xf>
    <xf numFmtId="0" fontId="1" fillId="34" borderId="39" xfId="0" applyFont="1" applyFill="1" applyBorder="1" applyAlignment="1">
      <alignment horizontal="center" vertical="center"/>
    </xf>
    <xf numFmtId="0" fontId="1" fillId="34" borderId="55" xfId="0" applyFont="1" applyFill="1" applyBorder="1" applyAlignment="1">
      <alignment horizontal="center" vertical="center"/>
    </xf>
    <xf numFmtId="0" fontId="0" fillId="35" borderId="20" xfId="0" applyFill="1" applyBorder="1" applyAlignment="1">
      <alignment vertical="center"/>
    </xf>
    <xf numFmtId="0" fontId="0" fillId="37" borderId="37" xfId="0" applyFill="1" applyBorder="1" applyAlignment="1">
      <alignment horizontal="left" vertical="center"/>
    </xf>
    <xf numFmtId="0" fontId="13" fillId="34" borderId="59" xfId="0" applyFont="1" applyFill="1" applyBorder="1" applyAlignment="1">
      <alignment horizontal="center" vertical="center"/>
    </xf>
    <xf numFmtId="0" fontId="13" fillId="37" borderId="68" xfId="0" applyFont="1" applyFill="1" applyBorder="1" applyAlignment="1">
      <alignment horizontal="left" vertical="center"/>
    </xf>
    <xf numFmtId="0" fontId="0" fillId="37" borderId="70" xfId="0" applyFill="1" applyBorder="1" applyAlignment="1">
      <alignment horizontal="left" vertical="center"/>
    </xf>
    <xf numFmtId="0" fontId="0" fillId="0" borderId="37" xfId="0" applyBorder="1" applyAlignment="1">
      <alignment horizontal="left" vertical="center"/>
    </xf>
    <xf numFmtId="0" fontId="13" fillId="37" borderId="22" xfId="0" applyFont="1" applyFill="1" applyBorder="1" applyAlignment="1">
      <alignment horizontal="left" vertical="center" wrapText="1"/>
    </xf>
    <xf numFmtId="0" fontId="0" fillId="37" borderId="37" xfId="0" applyFill="1" applyBorder="1" applyAlignment="1">
      <alignment horizontal="left" vertical="center" wrapText="1"/>
    </xf>
    <xf numFmtId="0" fontId="18" fillId="37" borderId="22" xfId="0" applyFont="1" applyFill="1" applyBorder="1" applyAlignment="1">
      <alignment horizontal="left" vertical="center"/>
    </xf>
    <xf numFmtId="0" fontId="18" fillId="34" borderId="26" xfId="0" applyFont="1" applyFill="1" applyBorder="1" applyAlignment="1">
      <alignment horizontal="left" vertical="center"/>
    </xf>
    <xf numFmtId="0" fontId="1" fillId="0" borderId="58" xfId="0" applyFont="1" applyBorder="1" applyAlignment="1">
      <alignment horizontal="left" vertical="center"/>
    </xf>
    <xf numFmtId="0" fontId="18" fillId="34" borderId="72" xfId="0" applyFont="1" applyFill="1" applyBorder="1" applyAlignment="1">
      <alignment horizontal="right" vertical="center"/>
    </xf>
    <xf numFmtId="0" fontId="1" fillId="0" borderId="55" xfId="0" applyFont="1" applyFill="1" applyBorder="1" applyAlignment="1">
      <alignment horizontal="right" vertical="center"/>
    </xf>
    <xf numFmtId="0" fontId="8" fillId="35" borderId="0" xfId="0" applyFont="1" applyFill="1" applyAlignment="1" applyProtection="1">
      <alignment horizontal="left" vertical="center" wrapText="1"/>
      <protection/>
    </xf>
    <xf numFmtId="0" fontId="0" fillId="0" borderId="0" xfId="0" applyAlignment="1" applyProtection="1">
      <alignment horizontal="left" vertical="center"/>
      <protection/>
    </xf>
    <xf numFmtId="0" fontId="0" fillId="0" borderId="67" xfId="0" applyBorder="1" applyAlignment="1" applyProtection="1">
      <alignment horizontal="left" vertical="center"/>
      <protection/>
    </xf>
    <xf numFmtId="49" fontId="6" fillId="34" borderId="67" xfId="0" applyNumberFormat="1" applyFont="1" applyFill="1" applyBorder="1" applyAlignment="1" applyProtection="1">
      <alignment horizontal="left" vertical="center"/>
      <protection/>
    </xf>
    <xf numFmtId="0" fontId="6" fillId="34" borderId="67" xfId="0" applyNumberFormat="1" applyFont="1" applyFill="1" applyBorder="1" applyAlignment="1" applyProtection="1">
      <alignment horizontal="left" vertical="center"/>
      <protection/>
    </xf>
    <xf numFmtId="0" fontId="14" fillId="35"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5" borderId="0" xfId="0" applyFont="1" applyFill="1" applyBorder="1" applyAlignment="1" applyProtection="1">
      <alignment vertical="center" wrapText="1"/>
      <protection/>
    </xf>
    <xf numFmtId="0" fontId="11" fillId="35" borderId="0" xfId="0" applyFont="1" applyFill="1" applyBorder="1" applyAlignment="1" applyProtection="1">
      <alignment vertical="center" wrapText="1"/>
      <protection/>
    </xf>
    <xf numFmtId="0" fontId="5" fillId="35" borderId="0" xfId="0" applyFont="1" applyFill="1" applyAlignment="1" applyProtection="1">
      <alignment horizontal="center" vertical="center"/>
      <protection/>
    </xf>
    <xf numFmtId="14" fontId="7" fillId="34" borderId="67" xfId="0" applyNumberFormat="1" applyFont="1" applyFill="1" applyBorder="1" applyAlignment="1" applyProtection="1">
      <alignment horizontal="center" vertical="center"/>
      <protection/>
    </xf>
    <xf numFmtId="0" fontId="7" fillId="34" borderId="67" xfId="0" applyNumberFormat="1" applyFont="1" applyFill="1" applyBorder="1" applyAlignment="1" applyProtection="1">
      <alignment horizontal="center" vertical="center"/>
      <protection/>
    </xf>
    <xf numFmtId="0" fontId="8" fillId="35" borderId="0" xfId="0" applyFont="1" applyFill="1" applyAlignment="1" applyProtection="1">
      <alignment vertical="center" wrapText="1"/>
      <protection/>
    </xf>
    <xf numFmtId="0" fontId="11" fillId="35" borderId="0" xfId="0" applyFont="1" applyFill="1" applyAlignment="1" applyProtection="1">
      <alignment vertical="center" wrapText="1"/>
      <protection/>
    </xf>
    <xf numFmtId="0" fontId="22" fillId="35" borderId="0" xfId="0" applyFont="1" applyFill="1" applyAlignment="1" applyProtection="1">
      <alignment horizontal="center" vertical="center"/>
      <protection/>
    </xf>
    <xf numFmtId="0" fontId="11" fillId="35" borderId="20" xfId="0" applyFont="1" applyFill="1" applyBorder="1" applyAlignment="1" applyProtection="1">
      <alignment vertical="center" wrapText="1"/>
      <protection/>
    </xf>
    <xf numFmtId="49" fontId="6" fillId="35" borderId="82" xfId="0" applyNumberFormat="1" applyFont="1" applyFill="1" applyBorder="1" applyAlignment="1" applyProtection="1">
      <alignment horizontal="left" vertical="center"/>
      <protection/>
    </xf>
    <xf numFmtId="0" fontId="18" fillId="34" borderId="81" xfId="0" applyFont="1" applyFill="1" applyBorder="1" applyAlignment="1" applyProtection="1">
      <alignment vertical="center"/>
      <protection/>
    </xf>
    <xf numFmtId="0" fontId="0" fillId="34" borderId="81" xfId="0" applyFill="1" applyBorder="1" applyAlignment="1" applyProtection="1">
      <alignment vertical="center"/>
      <protection/>
    </xf>
    <xf numFmtId="0" fontId="0" fillId="34" borderId="83" xfId="0" applyFill="1" applyBorder="1" applyAlignment="1" applyProtection="1">
      <alignment vertical="center"/>
      <protection/>
    </xf>
    <xf numFmtId="0" fontId="13" fillId="35" borderId="53" xfId="0" applyFont="1" applyFill="1" applyBorder="1" applyAlignment="1" applyProtection="1">
      <alignment vertical="center"/>
      <protection/>
    </xf>
    <xf numFmtId="0" fontId="0" fillId="35" borderId="69" xfId="0" applyFill="1" applyBorder="1" applyAlignment="1" applyProtection="1">
      <alignment vertical="center"/>
      <protection/>
    </xf>
    <xf numFmtId="0" fontId="18" fillId="35" borderId="69" xfId="0" applyFont="1" applyFill="1" applyBorder="1" applyAlignment="1" applyProtection="1">
      <alignment vertical="center"/>
      <protection/>
    </xf>
    <xf numFmtId="0" fontId="0" fillId="35" borderId="0" xfId="0" applyFill="1" applyAlignment="1" applyProtection="1">
      <alignment horizontal="center" vertical="center"/>
      <protection/>
    </xf>
    <xf numFmtId="0" fontId="0" fillId="35" borderId="20" xfId="0" applyFill="1" applyBorder="1" applyAlignment="1" applyProtection="1">
      <alignment horizontal="center" vertical="center"/>
      <protection/>
    </xf>
    <xf numFmtId="0" fontId="1" fillId="0" borderId="23" xfId="0" applyFont="1" applyBorder="1" applyAlignment="1">
      <alignment vertical="center"/>
    </xf>
    <xf numFmtId="0" fontId="1" fillId="0" borderId="37" xfId="0" applyFont="1" applyBorder="1" applyAlignment="1">
      <alignment vertical="center"/>
    </xf>
    <xf numFmtId="0" fontId="13" fillId="35" borderId="53" xfId="0" applyFont="1" applyFill="1" applyBorder="1" applyAlignment="1">
      <alignment vertical="center"/>
    </xf>
    <xf numFmtId="0" fontId="0" fillId="35" borderId="69" xfId="0" applyFill="1" applyBorder="1" applyAlignment="1">
      <alignment vertical="center"/>
    </xf>
    <xf numFmtId="0" fontId="18" fillId="35" borderId="69" xfId="0" applyFont="1" applyFill="1" applyBorder="1" applyAlignment="1">
      <alignment vertical="center"/>
    </xf>
    <xf numFmtId="0" fontId="23" fillId="34" borderId="75" xfId="0" applyFont="1" applyFill="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13" fillId="34" borderId="23" xfId="0" applyFont="1" applyFill="1" applyBorder="1" applyAlignment="1">
      <alignment vertical="center"/>
    </xf>
    <xf numFmtId="0" fontId="13" fillId="34" borderId="37" xfId="0" applyFont="1" applyFill="1" applyBorder="1" applyAlignment="1">
      <alignment vertical="center"/>
    </xf>
    <xf numFmtId="0" fontId="15" fillId="35" borderId="0" xfId="0" applyFont="1" applyFill="1" applyAlignment="1" applyProtection="1">
      <alignment horizontal="center"/>
      <protection/>
    </xf>
    <xf numFmtId="0" fontId="21" fillId="35" borderId="0" xfId="0" applyFont="1" applyFill="1" applyAlignment="1" applyProtection="1">
      <alignment horizontal="center"/>
      <protection/>
    </xf>
    <xf numFmtId="0" fontId="0" fillId="0" borderId="0" xfId="0" applyAlignment="1" applyProtection="1">
      <alignment/>
      <protection/>
    </xf>
    <xf numFmtId="0" fontId="0" fillId="34" borderId="35" xfId="0" applyFill="1" applyBorder="1" applyAlignment="1" applyProtection="1">
      <alignment vertical="top" wrapText="1"/>
      <protection locked="0"/>
    </xf>
    <xf numFmtId="0" fontId="0" fillId="0" borderId="48" xfId="0" applyBorder="1" applyAlignment="1" applyProtection="1">
      <alignment vertical="top" wrapText="1"/>
      <protection locked="0"/>
    </xf>
    <xf numFmtId="0" fontId="0" fillId="0" borderId="49" xfId="0" applyBorder="1" applyAlignment="1" applyProtection="1">
      <alignment vertical="top" wrapText="1"/>
      <protection locked="0"/>
    </xf>
    <xf numFmtId="0" fontId="6" fillId="34" borderId="35" xfId="0" applyFont="1" applyFill="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79" xfId="0" applyFont="1" applyBorder="1" applyAlignment="1" applyProtection="1">
      <alignment vertical="top" wrapText="1"/>
      <protection locked="0"/>
    </xf>
    <xf numFmtId="0" fontId="0" fillId="0" borderId="35" xfId="0" applyFont="1" applyBorder="1" applyAlignment="1" applyProtection="1">
      <alignment vertical="top" wrapText="1"/>
      <protection locked="0"/>
    </xf>
    <xf numFmtId="0" fontId="0" fillId="0" borderId="51" xfId="0" applyFont="1" applyBorder="1" applyAlignment="1" applyProtection="1">
      <alignment vertical="top" wrapText="1"/>
      <protection locked="0"/>
    </xf>
    <xf numFmtId="0" fontId="0" fillId="0" borderId="20" xfId="0" applyFont="1" applyBorder="1" applyAlignment="1" applyProtection="1">
      <alignment vertical="top" wrapText="1"/>
      <protection locked="0"/>
    </xf>
    <xf numFmtId="0" fontId="0" fillId="0" borderId="43" xfId="0" applyFont="1" applyBorder="1" applyAlignment="1" applyProtection="1">
      <alignment vertical="top" wrapText="1"/>
      <protection locked="0"/>
    </xf>
    <xf numFmtId="0" fontId="8" fillId="34" borderId="71" xfId="0" applyFont="1" applyFill="1" applyBorder="1" applyAlignment="1" applyProtection="1">
      <alignment vertical="top" wrapText="1"/>
      <protection/>
    </xf>
    <xf numFmtId="0" fontId="0" fillId="0" borderId="35" xfId="0" applyBorder="1" applyAlignment="1">
      <alignment vertical="top" wrapText="1"/>
    </xf>
    <xf numFmtId="0" fontId="0" fillId="0" borderId="56" xfId="0" applyBorder="1" applyAlignment="1" applyProtection="1">
      <alignment/>
      <protection/>
    </xf>
    <xf numFmtId="0" fontId="18" fillId="34" borderId="81" xfId="0" applyFont="1" applyFill="1" applyBorder="1" applyAlignment="1">
      <alignment vertical="center"/>
    </xf>
    <xf numFmtId="0" fontId="0" fillId="0" borderId="81" xfId="0" applyBorder="1" applyAlignment="1">
      <alignment vertical="center"/>
    </xf>
    <xf numFmtId="0" fontId="0" fillId="0" borderId="83" xfId="0" applyBorder="1" applyAlignment="1">
      <alignment vertical="center"/>
    </xf>
    <xf numFmtId="0" fontId="0" fillId="0" borderId="33" xfId="0" applyBorder="1" applyAlignment="1">
      <alignment vertical="top" wrapText="1"/>
    </xf>
    <xf numFmtId="0" fontId="0" fillId="0" borderId="0" xfId="0" applyBorder="1" applyAlignment="1">
      <alignment vertical="top" wrapText="1"/>
    </xf>
    <xf numFmtId="0" fontId="0" fillId="0" borderId="79" xfId="0" applyBorder="1" applyAlignment="1">
      <alignment vertical="top" wrapText="1"/>
    </xf>
    <xf numFmtId="0" fontId="23" fillId="34" borderId="81" xfId="0" applyFont="1" applyFill="1" applyBorder="1" applyAlignment="1">
      <alignment vertical="center"/>
    </xf>
    <xf numFmtId="0" fontId="14" fillId="35" borderId="0" xfId="0" applyFont="1" applyFill="1" applyAlignment="1" applyProtection="1">
      <alignment horizontal="center" vertical="center" wrapText="1"/>
      <protection/>
    </xf>
    <xf numFmtId="0" fontId="0" fillId="0" borderId="0" xfId="0" applyAlignment="1">
      <alignment horizontal="center" vertical="center" wrapText="1"/>
    </xf>
    <xf numFmtId="14"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20" xfId="0" applyBorder="1" applyAlignment="1">
      <alignment vertical="center" wrapText="1"/>
    </xf>
    <xf numFmtId="0" fontId="13" fillId="35" borderId="75" xfId="0" applyFont="1" applyFill="1" applyBorder="1" applyAlignment="1">
      <alignment vertical="center"/>
    </xf>
    <xf numFmtId="0" fontId="0" fillId="35" borderId="77" xfId="0" applyFill="1" applyBorder="1" applyAlignment="1">
      <alignment vertical="center"/>
    </xf>
    <xf numFmtId="166" fontId="0" fillId="34" borderId="21" xfId="0" applyNumberFormat="1" applyFill="1" applyBorder="1" applyAlignment="1" applyProtection="1">
      <alignment horizontal="center" vertical="center" wrapText="1"/>
      <protection locked="0"/>
    </xf>
    <xf numFmtId="0" fontId="0" fillId="0" borderId="48" xfId="0" applyBorder="1" applyAlignment="1">
      <alignment horizontal="center" wrapText="1"/>
    </xf>
    <xf numFmtId="20" fontId="0" fillId="34" borderId="21" xfId="0" applyNumberFormat="1" applyFill="1" applyBorder="1" applyAlignment="1" applyProtection="1">
      <alignment horizontal="center" vertical="center" wrapText="1"/>
      <protection locked="0"/>
    </xf>
    <xf numFmtId="20" fontId="0" fillId="0" borderId="48" xfId="0" applyNumberFormat="1" applyBorder="1" applyAlignment="1">
      <alignment horizontal="center" wrapText="1"/>
    </xf>
    <xf numFmtId="0" fontId="0" fillId="34" borderId="0" xfId="0" applyFill="1" applyAlignment="1" applyProtection="1">
      <alignment/>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0" xfId="34"/>
    <cellStyle name="Currency0" xfId="35"/>
    <cellStyle name="Comma" xfId="36"/>
    <cellStyle name="Date" xfId="37"/>
    <cellStyle name="Fixed" xfId="38"/>
    <cellStyle name="Hyperlink" xfId="39"/>
    <cellStyle name="Chybně" xfId="40"/>
    <cellStyle name="Kontrolní buňka" xfId="41"/>
    <cellStyle name="Currency" xfId="42"/>
    <cellStyle name="Nadpis 1" xfId="43"/>
    <cellStyle name="Nadpis 2" xfId="44"/>
    <cellStyle name="Nadpis 3" xfId="45"/>
    <cellStyle name="Nadpis 4" xfId="46"/>
    <cellStyle name="Název" xfId="47"/>
    <cellStyle name="Neutrální" xfId="48"/>
    <cellStyle name="Followed Hyperlink"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twoCellAnchor editAs="oneCell">
    <xdr:from>
      <xdr:col>5</xdr:col>
      <xdr:colOff>361950</xdr:colOff>
      <xdr:row>0</xdr:row>
      <xdr:rowOff>85725</xdr:rowOff>
    </xdr:from>
    <xdr:to>
      <xdr:col>10</xdr:col>
      <xdr:colOff>295275</xdr:colOff>
      <xdr:row>5</xdr:row>
      <xdr:rowOff>152400</xdr:rowOff>
    </xdr:to>
    <xdr:pic>
      <xdr:nvPicPr>
        <xdr:cNvPr id="2" name="Picture 10"/>
        <xdr:cNvPicPr preferRelativeResize="1">
          <a:picLocks noChangeAspect="1"/>
        </xdr:cNvPicPr>
      </xdr:nvPicPr>
      <xdr:blipFill>
        <a:blip r:embed="rId2"/>
        <a:stretch>
          <a:fillRect/>
        </a:stretch>
      </xdr:blipFill>
      <xdr:spPr>
        <a:xfrm>
          <a:off x="3409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01"/>
  <sheetViews>
    <sheetView tabSelected="1" workbookViewId="0" topLeftCell="A1">
      <selection activeCell="A11" sqref="A11:K11"/>
    </sheetView>
  </sheetViews>
  <sheetFormatPr defaultColWidth="9.140625" defaultRowHeight="12.75"/>
  <cols>
    <col min="12" max="12" width="9.140625" style="34" customWidth="1"/>
    <col min="13" max="13" width="90.7109375" style="34" customWidth="1"/>
    <col min="14" max="31" width="9.140625" style="34" customWidth="1"/>
  </cols>
  <sheetData>
    <row r="1" spans="1:13" ht="12.75">
      <c r="A1" s="33"/>
      <c r="B1" s="33"/>
      <c r="C1" s="33"/>
      <c r="D1" s="33"/>
      <c r="E1" s="33"/>
      <c r="F1" s="33"/>
      <c r="G1" s="33"/>
      <c r="H1" s="33"/>
      <c r="I1" s="33"/>
      <c r="J1" s="33"/>
      <c r="K1" s="33"/>
      <c r="M1" s="234" t="s">
        <v>398</v>
      </c>
    </row>
    <row r="2" spans="1:13" ht="12.75">
      <c r="A2" s="33"/>
      <c r="B2" s="33"/>
      <c r="C2" s="33"/>
      <c r="D2" s="33"/>
      <c r="E2" s="33"/>
      <c r="F2" s="33"/>
      <c r="G2" s="33"/>
      <c r="H2" s="33"/>
      <c r="I2" s="33"/>
      <c r="J2" s="33"/>
      <c r="K2" s="33"/>
      <c r="M2" s="234"/>
    </row>
    <row r="3" spans="1:13" ht="12.75">
      <c r="A3" s="33"/>
      <c r="B3" s="33"/>
      <c r="C3" s="33"/>
      <c r="D3" s="33"/>
      <c r="E3" s="33"/>
      <c r="F3" s="33"/>
      <c r="G3" s="33"/>
      <c r="H3" s="33"/>
      <c r="I3" s="33"/>
      <c r="J3" s="33"/>
      <c r="K3" s="33"/>
      <c r="M3" s="234"/>
    </row>
    <row r="4" spans="1:13" ht="12.75">
      <c r="A4" s="33"/>
      <c r="B4" s="33"/>
      <c r="C4" s="33"/>
      <c r="D4" s="33"/>
      <c r="E4" s="33"/>
      <c r="F4" s="33"/>
      <c r="G4" s="33"/>
      <c r="H4" s="33"/>
      <c r="I4" s="33"/>
      <c r="J4" s="33"/>
      <c r="K4" s="33"/>
      <c r="M4" s="35" t="s">
        <v>399</v>
      </c>
    </row>
    <row r="5" spans="1:13" ht="12.75">
      <c r="A5" s="33"/>
      <c r="B5" s="33"/>
      <c r="C5" s="33"/>
      <c r="D5" s="33"/>
      <c r="E5" s="33"/>
      <c r="F5" s="33"/>
      <c r="G5" s="33"/>
      <c r="H5" s="33"/>
      <c r="I5" s="33"/>
      <c r="J5" s="33"/>
      <c r="K5" s="33"/>
      <c r="M5" s="225" t="s">
        <v>493</v>
      </c>
    </row>
    <row r="6" spans="1:13" ht="12.75">
      <c r="A6" s="33"/>
      <c r="B6" s="33"/>
      <c r="C6" s="33"/>
      <c r="D6" s="33"/>
      <c r="E6" s="33"/>
      <c r="F6" s="33"/>
      <c r="G6" s="33"/>
      <c r="H6" s="33"/>
      <c r="I6" s="33"/>
      <c r="J6" s="33"/>
      <c r="K6" s="33"/>
      <c r="M6" s="225"/>
    </row>
    <row r="7" spans="1:13" ht="12.75">
      <c r="A7" s="33"/>
      <c r="B7" s="33"/>
      <c r="C7" s="33"/>
      <c r="D7" s="33"/>
      <c r="E7" s="33"/>
      <c r="F7" s="33"/>
      <c r="G7" s="33"/>
      <c r="H7" s="33"/>
      <c r="I7" s="33"/>
      <c r="J7" s="33"/>
      <c r="K7" s="33"/>
      <c r="M7" s="225"/>
    </row>
    <row r="8" spans="1:13" ht="12.75">
      <c r="A8" s="33"/>
      <c r="B8" s="33"/>
      <c r="C8" s="33"/>
      <c r="D8" s="33"/>
      <c r="E8" s="33"/>
      <c r="F8" s="33"/>
      <c r="G8" s="33"/>
      <c r="H8" s="33"/>
      <c r="I8" s="33"/>
      <c r="J8" s="33"/>
      <c r="K8" s="33"/>
      <c r="M8" s="225"/>
    </row>
    <row r="9" spans="1:13" ht="12.75">
      <c r="A9" s="33"/>
      <c r="B9" s="33"/>
      <c r="C9" s="33"/>
      <c r="D9" s="33"/>
      <c r="E9" s="33"/>
      <c r="F9" s="33"/>
      <c r="G9" s="33"/>
      <c r="H9" s="33"/>
      <c r="I9" s="33"/>
      <c r="J9" s="33"/>
      <c r="K9" s="33"/>
      <c r="M9" s="235"/>
    </row>
    <row r="10" spans="1:13" ht="12.75">
      <c r="A10" s="33"/>
      <c r="B10" s="33"/>
      <c r="C10" s="33"/>
      <c r="D10" s="33"/>
      <c r="E10" s="33"/>
      <c r="F10" s="33"/>
      <c r="G10" s="33"/>
      <c r="H10" s="33"/>
      <c r="I10" s="33"/>
      <c r="J10" s="33"/>
      <c r="K10" s="33"/>
      <c r="M10" s="35" t="s">
        <v>400</v>
      </c>
    </row>
    <row r="11" spans="1:13" ht="54" customHeight="1">
      <c r="A11" s="239" t="s">
        <v>396</v>
      </c>
      <c r="B11" s="239"/>
      <c r="C11" s="239"/>
      <c r="D11" s="239"/>
      <c r="E11" s="239"/>
      <c r="F11" s="239"/>
      <c r="G11" s="239"/>
      <c r="H11" s="239"/>
      <c r="I11" s="239"/>
      <c r="J11" s="239"/>
      <c r="K11" s="239"/>
      <c r="M11" s="36" t="s">
        <v>401</v>
      </c>
    </row>
    <row r="12" spans="1:13" ht="36" customHeight="1">
      <c r="A12" s="238" t="s">
        <v>397</v>
      </c>
      <c r="B12" s="238"/>
      <c r="C12" s="238"/>
      <c r="D12" s="238"/>
      <c r="E12" s="238"/>
      <c r="F12" s="238"/>
      <c r="G12" s="238"/>
      <c r="H12" s="238"/>
      <c r="I12" s="238"/>
      <c r="J12" s="238"/>
      <c r="K12" s="238"/>
      <c r="M12" s="35" t="s">
        <v>402</v>
      </c>
    </row>
    <row r="13" spans="1:13" ht="18">
      <c r="A13" s="237" t="s">
        <v>495</v>
      </c>
      <c r="B13" s="237"/>
      <c r="C13" s="237"/>
      <c r="D13" s="237"/>
      <c r="E13" s="237"/>
      <c r="F13" s="237"/>
      <c r="G13" s="237"/>
      <c r="H13" s="237"/>
      <c r="I13" s="237"/>
      <c r="J13" s="237"/>
      <c r="K13" s="237"/>
      <c r="M13" s="225" t="s">
        <v>457</v>
      </c>
    </row>
    <row r="14" spans="1:13" ht="27.75" customHeight="1">
      <c r="A14" s="240" t="s">
        <v>485</v>
      </c>
      <c r="B14" s="240"/>
      <c r="C14" s="240"/>
      <c r="D14" s="240"/>
      <c r="E14" s="240"/>
      <c r="F14" s="240"/>
      <c r="G14" s="240"/>
      <c r="H14" s="240"/>
      <c r="I14" s="240"/>
      <c r="J14" s="240"/>
      <c r="K14" s="240"/>
      <c r="M14" s="225"/>
    </row>
    <row r="15" spans="1:13" ht="18">
      <c r="A15" s="236"/>
      <c r="B15" s="236"/>
      <c r="C15" s="236"/>
      <c r="D15" s="236"/>
      <c r="E15" s="236"/>
      <c r="F15" s="236"/>
      <c r="G15" s="236"/>
      <c r="H15" s="236"/>
      <c r="I15" s="236"/>
      <c r="J15" s="236"/>
      <c r="K15" s="236"/>
      <c r="M15" s="225"/>
    </row>
    <row r="16" spans="1:13" ht="16.5" customHeight="1">
      <c r="A16" s="232"/>
      <c r="B16" s="232"/>
      <c r="C16" s="232"/>
      <c r="D16" s="232"/>
      <c r="E16" s="232"/>
      <c r="F16" s="232"/>
      <c r="G16" s="232"/>
      <c r="H16" s="232"/>
      <c r="I16" s="232"/>
      <c r="J16" s="232"/>
      <c r="K16" s="232"/>
      <c r="M16" s="235"/>
    </row>
    <row r="17" spans="1:13" ht="18">
      <c r="A17" s="232"/>
      <c r="B17" s="232"/>
      <c r="C17" s="232"/>
      <c r="D17" s="232"/>
      <c r="E17" s="232"/>
      <c r="F17" s="232"/>
      <c r="G17" s="232"/>
      <c r="H17" s="232"/>
      <c r="I17" s="232"/>
      <c r="J17" s="232"/>
      <c r="K17" s="232"/>
      <c r="M17" s="35" t="s">
        <v>490</v>
      </c>
    </row>
    <row r="18" spans="1:13" ht="54" customHeight="1">
      <c r="A18" s="228" t="s">
        <v>486</v>
      </c>
      <c r="B18" s="228"/>
      <c r="C18" s="228"/>
      <c r="D18" s="228"/>
      <c r="E18" s="228"/>
      <c r="F18" s="228"/>
      <c r="G18" s="228"/>
      <c r="H18" s="228"/>
      <c r="I18" s="228"/>
      <c r="J18" s="228"/>
      <c r="K18" s="228"/>
      <c r="M18" s="225" t="s">
        <v>494</v>
      </c>
    </row>
    <row r="19" spans="1:13" ht="53.25" customHeight="1">
      <c r="A19" s="228" t="s">
        <v>487</v>
      </c>
      <c r="B19" s="228"/>
      <c r="C19" s="228"/>
      <c r="D19" s="228"/>
      <c r="E19" s="228"/>
      <c r="F19" s="228"/>
      <c r="G19" s="228"/>
      <c r="H19" s="228"/>
      <c r="I19" s="228"/>
      <c r="J19" s="228"/>
      <c r="K19" s="228"/>
      <c r="M19" s="225"/>
    </row>
    <row r="20" spans="1:13" ht="12.75">
      <c r="A20" s="33"/>
      <c r="B20" s="33"/>
      <c r="C20" s="33"/>
      <c r="D20" s="33"/>
      <c r="E20" s="33"/>
      <c r="F20" s="33"/>
      <c r="G20" s="33"/>
      <c r="H20" s="33"/>
      <c r="I20" s="33"/>
      <c r="J20" s="33"/>
      <c r="K20" s="33"/>
      <c r="M20" s="35" t="s">
        <v>403</v>
      </c>
    </row>
    <row r="21" spans="1:13" ht="18">
      <c r="A21" s="228"/>
      <c r="B21" s="228"/>
      <c r="C21" s="228"/>
      <c r="D21" s="228"/>
      <c r="E21" s="228"/>
      <c r="F21" s="228"/>
      <c r="G21" s="228"/>
      <c r="H21" s="228"/>
      <c r="I21" s="228"/>
      <c r="J21" s="228"/>
      <c r="K21" s="228"/>
      <c r="M21" s="225" t="s">
        <v>404</v>
      </c>
    </row>
    <row r="22" spans="1:13" ht="18">
      <c r="A22" s="228"/>
      <c r="B22" s="228"/>
      <c r="C22" s="228"/>
      <c r="D22" s="228"/>
      <c r="E22" s="228"/>
      <c r="F22" s="228"/>
      <c r="G22" s="228"/>
      <c r="H22" s="228"/>
      <c r="I22" s="228"/>
      <c r="J22" s="228"/>
      <c r="K22" s="228"/>
      <c r="M22" s="226"/>
    </row>
    <row r="23" spans="1:13" ht="18">
      <c r="A23" s="228"/>
      <c r="B23" s="228"/>
      <c r="C23" s="228"/>
      <c r="D23" s="228"/>
      <c r="E23" s="228"/>
      <c r="F23" s="228"/>
      <c r="G23" s="228"/>
      <c r="H23" s="228"/>
      <c r="I23" s="228"/>
      <c r="J23" s="228"/>
      <c r="K23" s="228"/>
      <c r="M23" s="226"/>
    </row>
    <row r="24" spans="1:13" ht="12.75">
      <c r="A24" s="229"/>
      <c r="B24" s="229"/>
      <c r="C24" s="229"/>
      <c r="D24" s="229"/>
      <c r="E24" s="229"/>
      <c r="F24" s="229"/>
      <c r="G24" s="229"/>
      <c r="H24" s="229"/>
      <c r="I24" s="229"/>
      <c r="J24" s="229"/>
      <c r="K24" s="229"/>
      <c r="M24" s="226"/>
    </row>
    <row r="25" spans="1:13" ht="18" customHeight="1">
      <c r="A25" s="230" t="s">
        <v>488</v>
      </c>
      <c r="B25" s="230"/>
      <c r="C25" s="230"/>
      <c r="D25" s="230"/>
      <c r="E25" s="230"/>
      <c r="F25" s="230"/>
      <c r="G25" s="230"/>
      <c r="H25" s="230"/>
      <c r="I25" s="230"/>
      <c r="J25" s="230"/>
      <c r="K25" s="230"/>
      <c r="M25" s="226"/>
    </row>
    <row r="26" spans="1:13" ht="12.75">
      <c r="A26" s="227" t="str">
        <f>+IF(A100=3,HYPERLINK("http://www.podnikatel.cz/formulare/kategorie/ucetnictvi/"),HYPERLINK("http://business.center.cz/business/sablony/s110-ucetni-zaverka-v-plnem-rozsahu.aspx"))</f>
        <v>http://business.center.cz/business/sablony/s110-ucetni-zaverka-v-plnem-rozsahu.aspx</v>
      </c>
      <c r="B26" s="227"/>
      <c r="C26" s="227"/>
      <c r="D26" s="227"/>
      <c r="E26" s="227"/>
      <c r="F26" s="227"/>
      <c r="G26" s="227"/>
      <c r="H26" s="227"/>
      <c r="I26" s="227"/>
      <c r="J26" s="227"/>
      <c r="K26" s="227"/>
      <c r="M26" s="226"/>
    </row>
    <row r="27" spans="1:13" ht="21.75" customHeight="1">
      <c r="A27" s="227"/>
      <c r="B27" s="227"/>
      <c r="C27" s="227"/>
      <c r="D27" s="227"/>
      <c r="E27" s="227"/>
      <c r="F27" s="227"/>
      <c r="G27" s="227"/>
      <c r="H27" s="227"/>
      <c r="I27" s="227"/>
      <c r="J27" s="227"/>
      <c r="K27" s="227"/>
      <c r="M27" s="226"/>
    </row>
    <row r="28" spans="1:13" ht="21.75" customHeight="1">
      <c r="A28" s="233"/>
      <c r="B28" s="228"/>
      <c r="C28" s="228"/>
      <c r="D28" s="228"/>
      <c r="E28" s="228"/>
      <c r="F28" s="228"/>
      <c r="G28" s="228"/>
      <c r="H28" s="228"/>
      <c r="I28" s="228"/>
      <c r="J28" s="228"/>
      <c r="K28" s="228"/>
      <c r="M28" s="226"/>
    </row>
    <row r="29" spans="1:13" ht="43.5" customHeight="1">
      <c r="A29" s="231" t="s">
        <v>464</v>
      </c>
      <c r="B29" s="231"/>
      <c r="C29" s="231"/>
      <c r="D29" s="231"/>
      <c r="E29" s="231"/>
      <c r="F29" s="231"/>
      <c r="G29" s="231"/>
      <c r="H29" s="231"/>
      <c r="I29" s="231"/>
      <c r="J29" s="231"/>
      <c r="K29" s="231"/>
      <c r="M29" s="226"/>
    </row>
    <row r="30" spans="1:13" ht="21.75" customHeight="1">
      <c r="A30" s="33"/>
      <c r="B30" s="33"/>
      <c r="C30" s="33"/>
      <c r="D30" s="33"/>
      <c r="E30" s="33"/>
      <c r="F30" s="33"/>
      <c r="G30" s="33"/>
      <c r="H30" s="33"/>
      <c r="I30" s="33"/>
      <c r="J30" s="33"/>
      <c r="K30" s="33"/>
      <c r="M30" s="226"/>
    </row>
    <row r="31" spans="1:13" ht="12.75">
      <c r="A31" s="34"/>
      <c r="B31" s="34"/>
      <c r="C31" s="34"/>
      <c r="D31" s="34"/>
      <c r="E31" s="34"/>
      <c r="F31" s="34"/>
      <c r="G31" s="34"/>
      <c r="H31" s="34"/>
      <c r="I31" s="34"/>
      <c r="J31" s="34"/>
      <c r="K31" s="34"/>
      <c r="M31" s="226"/>
    </row>
    <row r="32" spans="1:13" ht="12.75">
      <c r="A32" s="34"/>
      <c r="B32" s="34"/>
      <c r="C32" s="34"/>
      <c r="D32" s="34"/>
      <c r="E32" s="34"/>
      <c r="F32" s="34"/>
      <c r="G32" s="34"/>
      <c r="H32" s="34"/>
      <c r="I32" s="34"/>
      <c r="J32" s="34"/>
      <c r="K32" s="34"/>
      <c r="M32" s="226"/>
    </row>
    <row r="33" spans="1:13" ht="12.75">
      <c r="A33" s="34"/>
      <c r="B33" s="34"/>
      <c r="C33" s="34"/>
      <c r="D33" s="34"/>
      <c r="E33" s="34"/>
      <c r="F33" s="34"/>
      <c r="G33" s="34"/>
      <c r="H33" s="34"/>
      <c r="I33" s="34"/>
      <c r="J33" s="34"/>
      <c r="K33" s="34"/>
      <c r="M33" s="226"/>
    </row>
    <row r="34" spans="1:13" ht="12.75">
      <c r="A34" s="34"/>
      <c r="B34" s="34"/>
      <c r="C34" s="34"/>
      <c r="D34" s="34"/>
      <c r="E34" s="34"/>
      <c r="F34" s="34"/>
      <c r="G34" s="34"/>
      <c r="H34" s="34"/>
      <c r="I34" s="34"/>
      <c r="J34" s="34"/>
      <c r="K34" s="34"/>
      <c r="M34" s="226"/>
    </row>
    <row r="35" spans="1:11" ht="12.75">
      <c r="A35" s="34"/>
      <c r="B35" s="34"/>
      <c r="C35" s="34"/>
      <c r="D35" s="34"/>
      <c r="E35" s="34"/>
      <c r="F35" s="34"/>
      <c r="G35" s="34"/>
      <c r="H35" s="34"/>
      <c r="I35" s="34"/>
      <c r="J35" s="34"/>
      <c r="K35" s="34"/>
    </row>
    <row r="36" spans="1:11" ht="12.75">
      <c r="A36" s="34"/>
      <c r="B36" s="34"/>
      <c r="C36" s="34"/>
      <c r="D36" s="34"/>
      <c r="E36" s="34"/>
      <c r="F36" s="34"/>
      <c r="G36" s="34"/>
      <c r="H36" s="34"/>
      <c r="I36" s="34"/>
      <c r="J36" s="34"/>
      <c r="K36" s="34"/>
    </row>
    <row r="37" spans="1:11" ht="12.75">
      <c r="A37" s="34"/>
      <c r="B37" s="34"/>
      <c r="C37" s="34"/>
      <c r="D37" s="34"/>
      <c r="E37" s="34"/>
      <c r="F37" s="34"/>
      <c r="G37" s="34"/>
      <c r="H37" s="34"/>
      <c r="I37" s="34"/>
      <c r="J37" s="34"/>
      <c r="K37" s="34"/>
    </row>
    <row r="38" spans="1:11" ht="12.75">
      <c r="A38" s="34"/>
      <c r="B38" s="34"/>
      <c r="C38" s="34"/>
      <c r="D38" s="34"/>
      <c r="E38" s="34"/>
      <c r="F38" s="34"/>
      <c r="G38" s="34"/>
      <c r="H38" s="34"/>
      <c r="I38" s="34"/>
      <c r="J38" s="34"/>
      <c r="K38" s="34"/>
    </row>
    <row r="39" spans="1:11" ht="12.75">
      <c r="A39" s="34"/>
      <c r="B39" s="34"/>
      <c r="C39" s="34"/>
      <c r="D39" s="34"/>
      <c r="E39" s="34"/>
      <c r="F39" s="34"/>
      <c r="G39" s="34"/>
      <c r="H39" s="34"/>
      <c r="I39" s="34"/>
      <c r="J39" s="34"/>
      <c r="K39" s="34"/>
    </row>
    <row r="40" spans="1:11" ht="12.75">
      <c r="A40" s="34"/>
      <c r="B40" s="34"/>
      <c r="C40" s="34"/>
      <c r="D40" s="34"/>
      <c r="E40" s="34"/>
      <c r="F40" s="34"/>
      <c r="G40" s="34"/>
      <c r="H40" s="34"/>
      <c r="I40" s="34"/>
      <c r="J40" s="34"/>
      <c r="K40" s="34"/>
    </row>
    <row r="41" spans="1:11" ht="12.75">
      <c r="A41" s="34"/>
      <c r="B41" s="34"/>
      <c r="C41" s="34"/>
      <c r="D41" s="34"/>
      <c r="E41" s="34"/>
      <c r="F41" s="34"/>
      <c r="G41" s="34"/>
      <c r="H41" s="34"/>
      <c r="I41" s="34"/>
      <c r="J41" s="34"/>
      <c r="K41" s="34"/>
    </row>
    <row r="42" spans="1:11" ht="12.75">
      <c r="A42" s="34"/>
      <c r="B42" s="34"/>
      <c r="C42" s="34"/>
      <c r="D42" s="34"/>
      <c r="E42" s="34"/>
      <c r="F42" s="34"/>
      <c r="G42" s="34"/>
      <c r="H42" s="34"/>
      <c r="I42" s="34"/>
      <c r="J42" s="34"/>
      <c r="K42" s="34"/>
    </row>
    <row r="43" spans="1:11" ht="12.75">
      <c r="A43" s="34"/>
      <c r="B43" s="34"/>
      <c r="C43" s="34"/>
      <c r="D43" s="34"/>
      <c r="E43" s="34"/>
      <c r="F43" s="34"/>
      <c r="G43" s="34"/>
      <c r="H43" s="34"/>
      <c r="I43" s="34"/>
      <c r="J43" s="34"/>
      <c r="K43" s="34"/>
    </row>
    <row r="44" spans="1:11" ht="12.75">
      <c r="A44" s="34"/>
      <c r="B44" s="34"/>
      <c r="C44" s="34"/>
      <c r="D44" s="34"/>
      <c r="E44" s="34"/>
      <c r="F44" s="34"/>
      <c r="G44" s="34"/>
      <c r="H44" s="34"/>
      <c r="I44" s="34"/>
      <c r="J44" s="34"/>
      <c r="K44" s="34"/>
    </row>
    <row r="45" spans="1:11" ht="12.75">
      <c r="A45" s="34"/>
      <c r="B45" s="34"/>
      <c r="C45" s="34"/>
      <c r="D45" s="34"/>
      <c r="E45" s="34"/>
      <c r="F45" s="34"/>
      <c r="G45" s="34"/>
      <c r="H45" s="34"/>
      <c r="I45" s="34"/>
      <c r="J45" s="34"/>
      <c r="K45" s="34"/>
    </row>
    <row r="46" spans="1:11" ht="12.75">
      <c r="A46" s="34"/>
      <c r="B46" s="34"/>
      <c r="C46" s="34"/>
      <c r="D46" s="34"/>
      <c r="E46" s="34"/>
      <c r="F46" s="34"/>
      <c r="G46" s="34"/>
      <c r="H46" s="34"/>
      <c r="I46" s="34"/>
      <c r="J46" s="34"/>
      <c r="K46" s="34"/>
    </row>
    <row r="47" spans="1:11" ht="12.75">
      <c r="A47" s="34"/>
      <c r="B47" s="34"/>
      <c r="C47" s="34"/>
      <c r="D47" s="34"/>
      <c r="E47" s="34"/>
      <c r="F47" s="34"/>
      <c r="G47" s="34"/>
      <c r="H47" s="34"/>
      <c r="I47" s="34"/>
      <c r="J47" s="34"/>
      <c r="K47" s="34"/>
    </row>
    <row r="48" s="34" customFormat="1" ht="12.75"/>
    <row r="49" s="34" customFormat="1" ht="12.75"/>
    <row r="50" s="34" customFormat="1" ht="12.75"/>
    <row r="51" s="34" customFormat="1" ht="12.75"/>
    <row r="52" s="34" customFormat="1" ht="12.75"/>
    <row r="53" s="34" customFormat="1" ht="12.75"/>
    <row r="54" s="34" customFormat="1" ht="12.75"/>
    <row r="55" s="34" customFormat="1" ht="12.75"/>
    <row r="56" s="34" customFormat="1" ht="12.75"/>
    <row r="57" s="34" customFormat="1" ht="12.75"/>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row r="89" s="34" customFormat="1" ht="12.75"/>
    <row r="90" s="34" customFormat="1" ht="12.75"/>
    <row r="91" s="34" customFormat="1" ht="12.75"/>
    <row r="92" s="34" customFormat="1" ht="12.75"/>
    <row r="93" s="34" customFormat="1" ht="12.75"/>
    <row r="94" s="34" customFormat="1" ht="12.75"/>
    <row r="95" s="34" customFormat="1" ht="12.75"/>
    <row r="96" s="34" customFormat="1" ht="12.75"/>
    <row r="97" s="34" customFormat="1" ht="12.75"/>
    <row r="98" s="34" customFormat="1" ht="12.75"/>
    <row r="99" s="34" customFormat="1" ht="12.75">
      <c r="A99" s="701">
        <v>1</v>
      </c>
    </row>
    <row r="100" s="34" customFormat="1" ht="12.75">
      <c r="A100" s="221">
        <v>1</v>
      </c>
    </row>
    <row r="101" s="34" customFormat="1" ht="12.75">
      <c r="A101" s="34" t="s">
        <v>496</v>
      </c>
    </row>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row r="145" s="34" customFormat="1" ht="12.75"/>
    <row r="146" s="34" customFormat="1" ht="12.75"/>
    <row r="147" s="34" customFormat="1" ht="12.75"/>
    <row r="148" s="34" customFormat="1" ht="12.75"/>
    <row r="149" s="34" customFormat="1" ht="12.75"/>
    <row r="150" s="34" customFormat="1" ht="12.75"/>
    <row r="151" s="34" customFormat="1" ht="12.75"/>
    <row r="152" s="34" customFormat="1" ht="12.75"/>
    <row r="153" s="34" customFormat="1" ht="12.75"/>
    <row r="154" s="34" customFormat="1" ht="12.75"/>
    <row r="155" s="34" customFormat="1" ht="12.75"/>
    <row r="156" s="34" customFormat="1" ht="12.75"/>
    <row r="157" s="34" customFormat="1" ht="12.75"/>
    <row r="158" s="34" customFormat="1" ht="12.75"/>
    <row r="159" s="34" customFormat="1" ht="12.75"/>
    <row r="160" s="34" customFormat="1" ht="12.75"/>
    <row r="161" s="34" customFormat="1" ht="12.75"/>
    <row r="162" s="34" customFormat="1" ht="12.75"/>
    <row r="163" s="34" customFormat="1" ht="12.75"/>
    <row r="164" s="34" customFormat="1" ht="12.75"/>
    <row r="165" s="34" customFormat="1" ht="12.75"/>
    <row r="166" s="34" customFormat="1" ht="12.75"/>
    <row r="167" s="34" customFormat="1" ht="12.75"/>
    <row r="168" s="34" customFormat="1" ht="12.75"/>
    <row r="169" s="34" customFormat="1" ht="12.75"/>
    <row r="170" s="34" customFormat="1" ht="12.75"/>
  </sheetData>
  <sheetProtection password="EF65" sheet="1"/>
  <mergeCells count="22">
    <mergeCell ref="A12:K12"/>
    <mergeCell ref="A11:K11"/>
    <mergeCell ref="A14:K14"/>
    <mergeCell ref="A17:K17"/>
    <mergeCell ref="A19:K19"/>
    <mergeCell ref="A28:K28"/>
    <mergeCell ref="A21:K21"/>
    <mergeCell ref="M1:M3"/>
    <mergeCell ref="M5:M9"/>
    <mergeCell ref="M13:M16"/>
    <mergeCell ref="A15:K15"/>
    <mergeCell ref="A13:K13"/>
    <mergeCell ref="A16:K16"/>
    <mergeCell ref="M18:M19"/>
    <mergeCell ref="M21:M34"/>
    <mergeCell ref="A26:K27"/>
    <mergeCell ref="A18:K18"/>
    <mergeCell ref="A24:K24"/>
    <mergeCell ref="A25:K25"/>
    <mergeCell ref="A23:K23"/>
    <mergeCell ref="A29:K29"/>
    <mergeCell ref="A22:K22"/>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175"/>
  <sheetViews>
    <sheetView workbookViewId="0" topLeftCell="A1">
      <selection activeCell="C28" sqref="C28:D31"/>
    </sheetView>
  </sheetViews>
  <sheetFormatPr defaultColWidth="9.140625" defaultRowHeight="12.75"/>
  <cols>
    <col min="1" max="1" width="2.7109375" style="1" customWidth="1"/>
    <col min="2" max="2" width="19.7109375" style="1" customWidth="1"/>
    <col min="3" max="3" width="27.8515625" style="1" customWidth="1"/>
    <col min="4" max="6" width="11.8515625" style="1" customWidth="1"/>
    <col min="7" max="7" width="11.8515625" style="29" customWidth="1"/>
    <col min="8" max="48" width="9.140625" style="10" customWidth="1"/>
  </cols>
  <sheetData>
    <row r="1" spans="1:7" ht="26.25" customHeight="1">
      <c r="A1" s="284" t="s">
        <v>376</v>
      </c>
      <c r="B1" s="284"/>
      <c r="C1" s="690" t="s">
        <v>377</v>
      </c>
      <c r="D1" s="690"/>
      <c r="E1" s="637"/>
      <c r="F1" s="639" t="s">
        <v>244</v>
      </c>
      <c r="G1" s="640"/>
    </row>
    <row r="2" spans="1:7" ht="18.75" customHeight="1">
      <c r="A2" s="285"/>
      <c r="B2" s="285"/>
      <c r="C2" s="691"/>
      <c r="D2" s="691"/>
      <c r="E2" s="638"/>
      <c r="F2" s="490" t="str">
        <f>+'BS1'!K2</f>
        <v>  </v>
      </c>
      <c r="G2" s="491"/>
    </row>
    <row r="3" spans="1:7" ht="18.75" customHeight="1">
      <c r="A3" s="325"/>
      <c r="B3" s="326"/>
      <c r="C3" s="692" t="str">
        <f>+'CF1'!E3</f>
        <v>as at 31.12.2014</v>
      </c>
      <c r="D3" s="693"/>
      <c r="E3" s="638"/>
      <c r="F3" s="492"/>
      <c r="G3" s="492"/>
    </row>
    <row r="4" spans="1:7" ht="12" customHeight="1">
      <c r="A4" s="644"/>
      <c r="B4" s="645"/>
      <c r="C4" s="646" t="s">
        <v>335</v>
      </c>
      <c r="D4" s="646"/>
      <c r="E4" s="638"/>
      <c r="F4" s="632" t="s">
        <v>245</v>
      </c>
      <c r="G4" s="633"/>
    </row>
    <row r="5" spans="1:7" ht="12" customHeight="1">
      <c r="A5" s="645"/>
      <c r="B5" s="645"/>
      <c r="C5" s="655"/>
      <c r="D5" s="655"/>
      <c r="E5" s="655"/>
      <c r="F5" s="634"/>
      <c r="G5" s="634"/>
    </row>
    <row r="6" spans="1:7" ht="13.5" customHeight="1">
      <c r="A6" s="645"/>
      <c r="B6" s="645"/>
      <c r="C6" s="655"/>
      <c r="D6" s="655"/>
      <c r="E6" s="655"/>
      <c r="F6" s="635" t="str">
        <f>+'BS1'!K6</f>
        <v> </v>
      </c>
      <c r="G6" s="636"/>
    </row>
    <row r="7" spans="1:7" ht="13.5" customHeight="1">
      <c r="A7" s="645"/>
      <c r="B7" s="645"/>
      <c r="C7" s="655"/>
      <c r="D7" s="655"/>
      <c r="E7" s="655"/>
      <c r="F7" s="635">
        <f>+'BS1'!K7</f>
        <v>0</v>
      </c>
      <c r="G7" s="636"/>
    </row>
    <row r="8" spans="1:7" ht="13.5" customHeight="1">
      <c r="A8" s="645"/>
      <c r="B8" s="481"/>
      <c r="C8" s="655"/>
      <c r="D8" s="655"/>
      <c r="E8" s="655"/>
      <c r="F8" s="635">
        <f>+'BS1'!K8</f>
        <v>0</v>
      </c>
      <c r="G8" s="636"/>
    </row>
    <row r="9" spans="1:7" ht="24.75" customHeight="1" thickBot="1">
      <c r="A9" s="694"/>
      <c r="B9" s="694"/>
      <c r="C9" s="656"/>
      <c r="D9" s="656"/>
      <c r="E9" s="656"/>
      <c r="F9" s="84"/>
      <c r="G9" s="84"/>
    </row>
    <row r="10" spans="1:7" ht="30.75" customHeight="1">
      <c r="A10" s="85"/>
      <c r="B10" s="86"/>
      <c r="C10" s="87"/>
      <c r="D10" s="30" t="s">
        <v>378</v>
      </c>
      <c r="E10" s="31" t="s">
        <v>379</v>
      </c>
      <c r="F10" s="31" t="s">
        <v>380</v>
      </c>
      <c r="G10" s="32" t="s">
        <v>381</v>
      </c>
    </row>
    <row r="11" spans="1:7" ht="19.5" customHeight="1">
      <c r="A11" s="88" t="s">
        <v>0</v>
      </c>
      <c r="B11" s="89" t="s">
        <v>382</v>
      </c>
      <c r="C11" s="90"/>
      <c r="D11" s="91">
        <f>+'BS3'!G8</f>
        <v>0</v>
      </c>
      <c r="E11" s="92">
        <v>0</v>
      </c>
      <c r="F11" s="92">
        <v>0</v>
      </c>
      <c r="G11" s="93">
        <f>+D11+E11-F11</f>
        <v>0</v>
      </c>
    </row>
    <row r="12" spans="1:7" ht="19.5" customHeight="1">
      <c r="A12" s="88" t="s">
        <v>1</v>
      </c>
      <c r="B12" s="89" t="s">
        <v>383</v>
      </c>
      <c r="C12" s="90"/>
      <c r="D12" s="92">
        <v>0</v>
      </c>
      <c r="E12" s="92">
        <v>0</v>
      </c>
      <c r="F12" s="92">
        <v>0</v>
      </c>
      <c r="G12" s="93">
        <f aca="true" t="shared" si="0" ref="G12:G22">+D12+E12-F12</f>
        <v>0</v>
      </c>
    </row>
    <row r="13" spans="1:7" ht="19.5" customHeight="1">
      <c r="A13" s="88" t="s">
        <v>37</v>
      </c>
      <c r="B13" s="89" t="s">
        <v>384</v>
      </c>
      <c r="C13" s="90"/>
      <c r="D13" s="91">
        <f>SUM(D11:D12)</f>
        <v>0</v>
      </c>
      <c r="E13" s="94" t="s">
        <v>385</v>
      </c>
      <c r="F13" s="94" t="s">
        <v>385</v>
      </c>
      <c r="G13" s="95" t="s">
        <v>385</v>
      </c>
    </row>
    <row r="14" spans="1:7" ht="19.5" customHeight="1">
      <c r="A14" s="88" t="s">
        <v>38</v>
      </c>
      <c r="B14" s="89" t="s">
        <v>386</v>
      </c>
      <c r="C14" s="90"/>
      <c r="D14" s="91">
        <f>+'BS3'!G9</f>
        <v>0</v>
      </c>
      <c r="E14" s="92">
        <v>0</v>
      </c>
      <c r="F14" s="92">
        <v>0</v>
      </c>
      <c r="G14" s="93">
        <f t="shared" si="0"/>
        <v>0</v>
      </c>
    </row>
    <row r="15" spans="1:7" ht="19.5" customHeight="1">
      <c r="A15" s="96" t="s">
        <v>119</v>
      </c>
      <c r="B15" s="86" t="s">
        <v>387</v>
      </c>
      <c r="C15" s="87"/>
      <c r="D15" s="94" t="s">
        <v>385</v>
      </c>
      <c r="E15" s="94" t="s">
        <v>385</v>
      </c>
      <c r="F15" s="94" t="s">
        <v>385</v>
      </c>
      <c r="G15" s="93">
        <f>+G14+G12+G11</f>
        <v>0</v>
      </c>
    </row>
    <row r="16" spans="1:7" ht="19.5" customHeight="1">
      <c r="A16" s="88" t="s">
        <v>114</v>
      </c>
      <c r="B16" s="89" t="s">
        <v>186</v>
      </c>
      <c r="C16" s="90"/>
      <c r="D16" s="91">
        <f>+'BS3'!G12</f>
        <v>0</v>
      </c>
      <c r="E16" s="92">
        <v>0</v>
      </c>
      <c r="F16" s="92">
        <v>0</v>
      </c>
      <c r="G16" s="93">
        <f t="shared" si="0"/>
        <v>0</v>
      </c>
    </row>
    <row r="17" spans="1:7" ht="19.5" customHeight="1">
      <c r="A17" s="88" t="s">
        <v>388</v>
      </c>
      <c r="B17" s="89" t="s">
        <v>473</v>
      </c>
      <c r="C17" s="90"/>
      <c r="D17" s="91">
        <f>+'BS3'!G19</f>
        <v>0</v>
      </c>
      <c r="E17" s="92">
        <v>0</v>
      </c>
      <c r="F17" s="92">
        <v>0</v>
      </c>
      <c r="G17" s="93">
        <f t="shared" si="0"/>
        <v>0</v>
      </c>
    </row>
    <row r="18" spans="1:7" ht="19.5" customHeight="1">
      <c r="A18" s="88" t="s">
        <v>116</v>
      </c>
      <c r="B18" s="89" t="s">
        <v>484</v>
      </c>
      <c r="C18" s="90"/>
      <c r="D18" s="91">
        <f>+'BS3'!G20</f>
        <v>0</v>
      </c>
      <c r="E18" s="92">
        <v>0</v>
      </c>
      <c r="F18" s="92">
        <v>0</v>
      </c>
      <c r="G18" s="93">
        <f t="shared" si="0"/>
        <v>0</v>
      </c>
    </row>
    <row r="19" spans="1:7" ht="19.5" customHeight="1">
      <c r="A19" s="88" t="s">
        <v>117</v>
      </c>
      <c r="B19" s="89" t="s">
        <v>389</v>
      </c>
      <c r="C19" s="90"/>
      <c r="D19" s="91">
        <f>+'BS3'!G13</f>
        <v>0</v>
      </c>
      <c r="E19" s="92">
        <v>0</v>
      </c>
      <c r="F19" s="92">
        <v>0</v>
      </c>
      <c r="G19" s="93">
        <f t="shared" si="0"/>
        <v>0</v>
      </c>
    </row>
    <row r="20" spans="1:7" ht="19.5" customHeight="1">
      <c r="A20" s="88" t="s">
        <v>3</v>
      </c>
      <c r="B20" s="89" t="s">
        <v>390</v>
      </c>
      <c r="C20" s="90"/>
      <c r="D20" s="91">
        <f>+'BS3'!G14+'BS3'!G17</f>
        <v>0</v>
      </c>
      <c r="E20" s="92">
        <v>0</v>
      </c>
      <c r="F20" s="92">
        <v>0</v>
      </c>
      <c r="G20" s="93">
        <f t="shared" si="0"/>
        <v>0</v>
      </c>
    </row>
    <row r="21" spans="1:7" ht="19.5" customHeight="1">
      <c r="A21" s="88" t="s">
        <v>319</v>
      </c>
      <c r="B21" s="89" t="s">
        <v>391</v>
      </c>
      <c r="C21" s="90"/>
      <c r="D21" s="91">
        <f>+'BS3'!G22+('BS3'!G25+ABS('BS3'!G25))/2+('BS3'!G24+ABS('BS3'!G24))/2</f>
        <v>0</v>
      </c>
      <c r="E21" s="92">
        <v>0</v>
      </c>
      <c r="F21" s="92">
        <v>0</v>
      </c>
      <c r="G21" s="93">
        <f t="shared" si="0"/>
        <v>0</v>
      </c>
    </row>
    <row r="22" spans="1:7" ht="19.5" customHeight="1">
      <c r="A22" s="88" t="s">
        <v>150</v>
      </c>
      <c r="B22" s="89" t="s">
        <v>392</v>
      </c>
      <c r="C22" s="90"/>
      <c r="D22" s="91">
        <f>+'BS3'!G23+('BS3'!G25-ABS('BS3'!G25))/2+('BS3'!G24-ABS('BS3'!G24))/2</f>
        <v>0</v>
      </c>
      <c r="E22" s="92">
        <v>0</v>
      </c>
      <c r="F22" s="92">
        <v>0</v>
      </c>
      <c r="G22" s="93">
        <f t="shared" si="0"/>
        <v>0</v>
      </c>
    </row>
    <row r="23" spans="1:7" ht="19.5" customHeight="1">
      <c r="A23" s="97" t="s">
        <v>137</v>
      </c>
      <c r="B23" s="98" t="s">
        <v>393</v>
      </c>
      <c r="C23" s="99"/>
      <c r="D23" s="100" t="s">
        <v>385</v>
      </c>
      <c r="E23" s="101">
        <f>+PL2!G35</f>
        <v>0</v>
      </c>
      <c r="F23" s="100" t="s">
        <v>385</v>
      </c>
      <c r="G23" s="102">
        <f>+'BS3'!F25</f>
        <v>0</v>
      </c>
    </row>
    <row r="24" spans="1:7" ht="19.5" customHeight="1" thickBot="1">
      <c r="A24" s="103" t="s">
        <v>119</v>
      </c>
      <c r="B24" s="695" t="s">
        <v>394</v>
      </c>
      <c r="C24" s="696"/>
      <c r="D24" s="104">
        <f>SUM(D14:D23)+D13</f>
        <v>0</v>
      </c>
      <c r="E24" s="104">
        <f>SUM(E11:E23)</f>
        <v>0</v>
      </c>
      <c r="F24" s="104">
        <f>SUM(F11:F23)</f>
        <v>0</v>
      </c>
      <c r="G24" s="105">
        <f>SUM(G15:G23)</f>
        <v>0</v>
      </c>
    </row>
    <row r="25" spans="1:7" ht="108" customHeight="1" thickBot="1">
      <c r="A25" s="106"/>
      <c r="B25" s="107"/>
      <c r="C25" s="107"/>
      <c r="D25" s="107"/>
      <c r="E25" s="107"/>
      <c r="F25" s="107"/>
      <c r="G25" s="108"/>
    </row>
    <row r="26" spans="1:7" ht="18" customHeight="1">
      <c r="A26" s="427" t="s">
        <v>202</v>
      </c>
      <c r="B26" s="429"/>
      <c r="C26" s="680" t="s">
        <v>395</v>
      </c>
      <c r="D26" s="429"/>
      <c r="E26" s="680" t="s">
        <v>200</v>
      </c>
      <c r="F26" s="428"/>
      <c r="G26" s="686"/>
    </row>
    <row r="27" spans="1:7" ht="18" customHeight="1">
      <c r="A27" s="430"/>
      <c r="B27" s="431"/>
      <c r="C27" s="681"/>
      <c r="D27" s="431"/>
      <c r="E27" s="681"/>
      <c r="F27" s="226"/>
      <c r="G27" s="688"/>
    </row>
    <row r="28" spans="1:7" ht="18" customHeight="1">
      <c r="A28" s="697"/>
      <c r="B28" s="698"/>
      <c r="C28" s="452"/>
      <c r="D28" s="671"/>
      <c r="E28" s="673"/>
      <c r="F28" s="674"/>
      <c r="G28" s="675"/>
    </row>
    <row r="29" spans="1:7" ht="18" customHeight="1">
      <c r="A29" s="697">
        <f>+'CF1'!A52</f>
        <v>42425</v>
      </c>
      <c r="B29" s="698"/>
      <c r="C29" s="452"/>
      <c r="D29" s="671"/>
      <c r="E29" s="676"/>
      <c r="F29" s="674"/>
      <c r="G29" s="675"/>
    </row>
    <row r="30" spans="1:7" ht="18" customHeight="1">
      <c r="A30" s="699">
        <f>+'CF1'!A54</f>
        <v>42425.550928703706</v>
      </c>
      <c r="B30" s="700"/>
      <c r="C30" s="452"/>
      <c r="D30" s="671"/>
      <c r="E30" s="676"/>
      <c r="F30" s="674"/>
      <c r="G30" s="675"/>
    </row>
    <row r="31" spans="1:7" ht="18" customHeight="1" thickBot="1">
      <c r="A31" s="697"/>
      <c r="B31" s="698"/>
      <c r="C31" s="455"/>
      <c r="D31" s="672"/>
      <c r="E31" s="677"/>
      <c r="F31" s="678"/>
      <c r="G31" s="679"/>
    </row>
    <row r="32" spans="1:7" ht="12.75">
      <c r="A32" s="387" t="str">
        <f>+'BS1'!A44:L44</f>
        <v>This file was created by company ASPEKT HM, Bělohorská 39, Praha 6-Břevnov, www.aspekt.hm, business.center.cz</v>
      </c>
      <c r="B32" s="388"/>
      <c r="C32" s="388"/>
      <c r="D32" s="388"/>
      <c r="E32" s="388"/>
      <c r="F32" s="388"/>
      <c r="G32" s="682"/>
    </row>
    <row r="33" spans="1:8" ht="12.75" customHeight="1">
      <c r="A33" s="667">
        <v>1</v>
      </c>
      <c r="B33" s="668"/>
      <c r="C33" s="668"/>
      <c r="D33" s="668"/>
      <c r="E33" s="668"/>
      <c r="F33" s="668"/>
      <c r="G33" s="669"/>
      <c r="H33" s="5"/>
    </row>
    <row r="34" spans="1:8" ht="12.75">
      <c r="A34" s="5"/>
      <c r="B34" s="5"/>
      <c r="C34" s="5"/>
      <c r="D34" s="5"/>
      <c r="E34" s="5"/>
      <c r="F34" s="5"/>
      <c r="G34" s="5"/>
      <c r="H34" s="5"/>
    </row>
    <row r="35" spans="1:8" ht="12.75">
      <c r="A35" s="5"/>
      <c r="B35" s="5"/>
      <c r="C35" s="5"/>
      <c r="D35" s="5"/>
      <c r="E35" s="5"/>
      <c r="F35" s="5"/>
      <c r="G35" s="5"/>
      <c r="H35" s="5"/>
    </row>
    <row r="36" spans="1:8" ht="12.75">
      <c r="A36" s="5"/>
      <c r="B36" s="5"/>
      <c r="C36" s="5"/>
      <c r="D36" s="5"/>
      <c r="E36" s="5"/>
      <c r="F36" s="5"/>
      <c r="G36" s="5"/>
      <c r="H36" s="5"/>
    </row>
    <row r="37" spans="1:8" ht="12.75">
      <c r="A37" s="5"/>
      <c r="B37" s="5"/>
      <c r="C37" s="5"/>
      <c r="D37" s="5"/>
      <c r="E37" s="5"/>
      <c r="F37" s="5"/>
      <c r="G37" s="5"/>
      <c r="H37" s="5"/>
    </row>
    <row r="38" spans="1:8" ht="12.75">
      <c r="A38" s="5"/>
      <c r="B38" s="5"/>
      <c r="C38" s="5"/>
      <c r="D38" s="5"/>
      <c r="E38" s="5"/>
      <c r="F38" s="5"/>
      <c r="G38" s="5"/>
      <c r="H38" s="5"/>
    </row>
    <row r="39" spans="1:8" ht="12.75">
      <c r="A39" s="5"/>
      <c r="B39" s="5"/>
      <c r="C39" s="5"/>
      <c r="D39" s="5"/>
      <c r="E39" s="5"/>
      <c r="F39" s="5"/>
      <c r="G39" s="5"/>
      <c r="H39" s="5"/>
    </row>
    <row r="40" spans="1:7" ht="12.75">
      <c r="A40" s="5"/>
      <c r="B40" s="5"/>
      <c r="C40" s="5"/>
      <c r="D40" s="5"/>
      <c r="E40" s="5"/>
      <c r="F40" s="5"/>
      <c r="G40" s="12"/>
    </row>
    <row r="41" spans="1:7" ht="12.75">
      <c r="A41" s="5"/>
      <c r="B41" s="5"/>
      <c r="C41" s="5"/>
      <c r="D41" s="5"/>
      <c r="E41" s="5"/>
      <c r="F41" s="5"/>
      <c r="G41" s="12"/>
    </row>
    <row r="42" spans="1:7" ht="12.75">
      <c r="A42" s="5"/>
      <c r="B42" s="5"/>
      <c r="C42" s="5"/>
      <c r="D42" s="5"/>
      <c r="E42" s="5"/>
      <c r="F42" s="5"/>
      <c r="G42" s="12"/>
    </row>
    <row r="43" spans="1:7" ht="12.75">
      <c r="A43" s="5"/>
      <c r="B43" s="5"/>
      <c r="C43" s="5"/>
      <c r="D43" s="5"/>
      <c r="E43" s="5"/>
      <c r="F43" s="5"/>
      <c r="G43" s="12"/>
    </row>
    <row r="44" spans="1:7" ht="12.75">
      <c r="A44" s="5"/>
      <c r="B44" s="5"/>
      <c r="C44" s="5"/>
      <c r="D44" s="5"/>
      <c r="E44" s="5"/>
      <c r="F44" s="5"/>
      <c r="G44" s="12"/>
    </row>
    <row r="45" spans="1:7" ht="12.75">
      <c r="A45" s="5"/>
      <c r="B45" s="5"/>
      <c r="C45" s="5"/>
      <c r="D45" s="5"/>
      <c r="E45" s="5"/>
      <c r="F45" s="5"/>
      <c r="G45" s="12"/>
    </row>
    <row r="46" spans="1:7" ht="12.75">
      <c r="A46" s="5"/>
      <c r="B46" s="5"/>
      <c r="C46" s="5"/>
      <c r="D46" s="5"/>
      <c r="E46" s="5"/>
      <c r="F46" s="5"/>
      <c r="G46" s="12"/>
    </row>
    <row r="47" spans="1:7" ht="12.75">
      <c r="A47" s="5"/>
      <c r="B47" s="5"/>
      <c r="C47" s="5"/>
      <c r="D47" s="5"/>
      <c r="E47" s="5"/>
      <c r="F47" s="5"/>
      <c r="G47" s="12"/>
    </row>
    <row r="48" spans="1:7" ht="12.75">
      <c r="A48" s="5"/>
      <c r="B48" s="5"/>
      <c r="C48" s="5"/>
      <c r="D48" s="5"/>
      <c r="E48" s="5"/>
      <c r="F48" s="5"/>
      <c r="G48" s="12"/>
    </row>
    <row r="49" spans="1:7" ht="12.75">
      <c r="A49" s="5"/>
      <c r="B49" s="5"/>
      <c r="C49" s="5"/>
      <c r="D49" s="5"/>
      <c r="E49" s="5"/>
      <c r="F49" s="5"/>
      <c r="G49" s="12"/>
    </row>
    <row r="50" spans="1:7" ht="12.75">
      <c r="A50" s="5"/>
      <c r="B50" s="5"/>
      <c r="C50" s="5"/>
      <c r="D50" s="5"/>
      <c r="E50" s="5"/>
      <c r="F50" s="5"/>
      <c r="G50" s="12"/>
    </row>
    <row r="51" spans="1:7" ht="12.75">
      <c r="A51" s="5"/>
      <c r="B51" s="5"/>
      <c r="C51" s="5"/>
      <c r="D51" s="5"/>
      <c r="E51" s="5"/>
      <c r="F51" s="5"/>
      <c r="G51" s="12"/>
    </row>
    <row r="52" spans="1:7" ht="12.75">
      <c r="A52" s="5"/>
      <c r="B52" s="5"/>
      <c r="C52" s="5"/>
      <c r="D52" s="5"/>
      <c r="E52" s="5"/>
      <c r="F52" s="5"/>
      <c r="G52" s="12"/>
    </row>
    <row r="53" spans="1:7" ht="12.75">
      <c r="A53" s="5"/>
      <c r="B53" s="5"/>
      <c r="C53" s="5"/>
      <c r="D53" s="5"/>
      <c r="E53" s="5"/>
      <c r="F53" s="5"/>
      <c r="G53" s="12"/>
    </row>
    <row r="54" spans="1:7" ht="12.75">
      <c r="A54" s="5"/>
      <c r="B54" s="5"/>
      <c r="C54" s="5"/>
      <c r="D54" s="5"/>
      <c r="E54" s="5"/>
      <c r="F54" s="5"/>
      <c r="G54" s="12"/>
    </row>
    <row r="55" spans="1:7" ht="12.75">
      <c r="A55" s="5"/>
      <c r="B55" s="5"/>
      <c r="C55" s="5"/>
      <c r="D55" s="5"/>
      <c r="E55" s="5"/>
      <c r="F55" s="5"/>
      <c r="G55" s="12"/>
    </row>
    <row r="56" spans="1:7" ht="12.75">
      <c r="A56" s="5"/>
      <c r="B56" s="5"/>
      <c r="C56" s="5"/>
      <c r="D56" s="5"/>
      <c r="E56" s="5"/>
      <c r="F56" s="5"/>
      <c r="G56" s="12"/>
    </row>
    <row r="57" spans="1:7" ht="12.75">
      <c r="A57" s="5"/>
      <c r="B57" s="5"/>
      <c r="C57" s="5"/>
      <c r="D57" s="5"/>
      <c r="E57" s="5"/>
      <c r="F57" s="5"/>
      <c r="G57" s="12"/>
    </row>
    <row r="58" spans="1:7" ht="12.75">
      <c r="A58" s="5"/>
      <c r="B58" s="5"/>
      <c r="C58" s="5"/>
      <c r="D58" s="5"/>
      <c r="E58" s="5"/>
      <c r="F58" s="5"/>
      <c r="G58" s="12"/>
    </row>
    <row r="59" spans="1:7" ht="12.75">
      <c r="A59" s="5"/>
      <c r="B59" s="5"/>
      <c r="C59" s="5"/>
      <c r="D59" s="5"/>
      <c r="E59" s="5"/>
      <c r="F59" s="5"/>
      <c r="G59" s="12"/>
    </row>
    <row r="60" spans="1:7" ht="12.75">
      <c r="A60" s="5"/>
      <c r="B60" s="5"/>
      <c r="C60" s="5"/>
      <c r="D60" s="5"/>
      <c r="E60" s="5"/>
      <c r="F60" s="5"/>
      <c r="G60" s="12"/>
    </row>
    <row r="61" spans="1:7" ht="12.75">
      <c r="A61" s="5"/>
      <c r="B61" s="5"/>
      <c r="C61" s="5"/>
      <c r="D61" s="5"/>
      <c r="E61" s="5"/>
      <c r="F61" s="5"/>
      <c r="G61" s="12"/>
    </row>
    <row r="62" spans="1:7" ht="12.75">
      <c r="A62" s="5"/>
      <c r="B62" s="5"/>
      <c r="C62" s="5"/>
      <c r="D62" s="5"/>
      <c r="E62" s="5"/>
      <c r="F62" s="5"/>
      <c r="G62" s="12"/>
    </row>
    <row r="63" spans="1:7" ht="12.75">
      <c r="A63" s="5"/>
      <c r="B63" s="5"/>
      <c r="C63" s="5"/>
      <c r="D63" s="5"/>
      <c r="E63" s="5"/>
      <c r="F63" s="5"/>
      <c r="G63" s="12"/>
    </row>
    <row r="64" spans="1:7" ht="12.75">
      <c r="A64" s="5"/>
      <c r="B64" s="5"/>
      <c r="C64" s="5"/>
      <c r="D64" s="5"/>
      <c r="E64" s="5"/>
      <c r="F64" s="5"/>
      <c r="G64" s="12"/>
    </row>
    <row r="65" spans="1:7" ht="12.75">
      <c r="A65" s="5"/>
      <c r="B65" s="5"/>
      <c r="C65" s="5"/>
      <c r="D65" s="5"/>
      <c r="E65" s="5"/>
      <c r="F65" s="5"/>
      <c r="G65" s="12"/>
    </row>
    <row r="66" spans="1:7" ht="12.75">
      <c r="A66" s="5"/>
      <c r="B66" s="5"/>
      <c r="C66" s="5"/>
      <c r="D66" s="5"/>
      <c r="E66" s="5"/>
      <c r="F66" s="5"/>
      <c r="G66" s="12"/>
    </row>
    <row r="67" spans="1:7" ht="12.75">
      <c r="A67" s="5"/>
      <c r="B67" s="5"/>
      <c r="C67" s="5"/>
      <c r="D67" s="5"/>
      <c r="E67" s="5"/>
      <c r="F67" s="5"/>
      <c r="G67" s="12"/>
    </row>
    <row r="68" spans="1:7" ht="12.75">
      <c r="A68" s="5"/>
      <c r="B68" s="5"/>
      <c r="C68" s="5"/>
      <c r="D68" s="5"/>
      <c r="E68" s="5"/>
      <c r="F68" s="5"/>
      <c r="G68" s="12"/>
    </row>
    <row r="69" spans="1:7" ht="12.75">
      <c r="A69" s="5"/>
      <c r="B69" s="5"/>
      <c r="C69" s="5"/>
      <c r="D69" s="5"/>
      <c r="E69" s="5"/>
      <c r="F69" s="5"/>
      <c r="G69" s="12"/>
    </row>
    <row r="70" spans="1:7" ht="12.75">
      <c r="A70" s="5"/>
      <c r="B70" s="5"/>
      <c r="C70" s="5"/>
      <c r="D70" s="5"/>
      <c r="E70" s="5"/>
      <c r="F70" s="5"/>
      <c r="G70" s="12"/>
    </row>
    <row r="71" spans="1:7" ht="12.75">
      <c r="A71" s="5"/>
      <c r="B71" s="5"/>
      <c r="C71" s="5"/>
      <c r="D71" s="5"/>
      <c r="E71" s="5"/>
      <c r="F71" s="5"/>
      <c r="G71" s="12"/>
    </row>
    <row r="72" spans="1:7" ht="12.75">
      <c r="A72" s="5"/>
      <c r="B72" s="5"/>
      <c r="C72" s="5"/>
      <c r="D72" s="5"/>
      <c r="E72" s="5"/>
      <c r="F72" s="5"/>
      <c r="G72" s="12"/>
    </row>
    <row r="73" spans="1:7" ht="12.75">
      <c r="A73" s="5"/>
      <c r="B73" s="5"/>
      <c r="C73" s="5"/>
      <c r="D73" s="5"/>
      <c r="E73" s="5"/>
      <c r="F73" s="5"/>
      <c r="G73" s="12"/>
    </row>
    <row r="74" spans="1:7" ht="12.75">
      <c r="A74" s="5"/>
      <c r="B74" s="5"/>
      <c r="C74" s="5"/>
      <c r="D74" s="5"/>
      <c r="E74" s="5"/>
      <c r="F74" s="5"/>
      <c r="G74" s="12"/>
    </row>
    <row r="75" spans="1:7" ht="12.75">
      <c r="A75" s="5"/>
      <c r="B75" s="5"/>
      <c r="C75" s="5"/>
      <c r="D75" s="5"/>
      <c r="E75" s="5"/>
      <c r="F75" s="5"/>
      <c r="G75" s="12"/>
    </row>
    <row r="76" spans="1:7" ht="12.75">
      <c r="A76" s="5"/>
      <c r="B76" s="5"/>
      <c r="C76" s="5"/>
      <c r="D76" s="5"/>
      <c r="E76" s="5"/>
      <c r="F76" s="5"/>
      <c r="G76" s="12"/>
    </row>
    <row r="77" spans="1:7" ht="12.75">
      <c r="A77" s="5"/>
      <c r="B77" s="5"/>
      <c r="C77" s="5"/>
      <c r="D77" s="5"/>
      <c r="E77" s="5"/>
      <c r="F77" s="5"/>
      <c r="G77" s="12"/>
    </row>
    <row r="78" spans="1:7" ht="12.75">
      <c r="A78" s="5"/>
      <c r="B78" s="5"/>
      <c r="C78" s="5"/>
      <c r="D78" s="5"/>
      <c r="E78" s="5"/>
      <c r="F78" s="5"/>
      <c r="G78" s="12"/>
    </row>
    <row r="79" spans="1:7" ht="12.75">
      <c r="A79" s="5"/>
      <c r="B79" s="5"/>
      <c r="C79" s="5"/>
      <c r="D79" s="5"/>
      <c r="E79" s="5"/>
      <c r="F79" s="5"/>
      <c r="G79" s="12"/>
    </row>
    <row r="80" spans="1:7" ht="12.75">
      <c r="A80" s="5"/>
      <c r="B80" s="5"/>
      <c r="C80" s="5"/>
      <c r="D80" s="5"/>
      <c r="E80" s="5"/>
      <c r="F80" s="5"/>
      <c r="G80" s="12"/>
    </row>
    <row r="81" spans="1:7" ht="12.75">
      <c r="A81" s="5"/>
      <c r="B81" s="5"/>
      <c r="C81" s="5"/>
      <c r="D81" s="5"/>
      <c r="E81" s="5"/>
      <c r="F81" s="5"/>
      <c r="G81" s="12"/>
    </row>
    <row r="82" spans="1:7" ht="12.75">
      <c r="A82" s="5"/>
      <c r="B82" s="5"/>
      <c r="C82" s="5"/>
      <c r="D82" s="5"/>
      <c r="E82" s="5"/>
      <c r="F82" s="5"/>
      <c r="G82" s="12"/>
    </row>
    <row r="83" spans="1:7" ht="12.75">
      <c r="A83" s="5"/>
      <c r="B83" s="5"/>
      <c r="C83" s="5"/>
      <c r="D83" s="5"/>
      <c r="E83" s="5"/>
      <c r="F83" s="5"/>
      <c r="G83" s="12"/>
    </row>
    <row r="84" spans="1:7" ht="12.75">
      <c r="A84" s="5"/>
      <c r="B84" s="5"/>
      <c r="C84" s="5"/>
      <c r="D84" s="5"/>
      <c r="E84" s="5"/>
      <c r="F84" s="5"/>
      <c r="G84" s="12"/>
    </row>
    <row r="85" spans="1:7" ht="12.75">
      <c r="A85" s="5"/>
      <c r="B85" s="5"/>
      <c r="C85" s="5"/>
      <c r="D85" s="5"/>
      <c r="E85" s="5"/>
      <c r="F85" s="5"/>
      <c r="G85" s="12"/>
    </row>
    <row r="86" spans="1:7" ht="12.75">
      <c r="A86" s="5"/>
      <c r="B86" s="5"/>
      <c r="C86" s="5"/>
      <c r="D86" s="5"/>
      <c r="E86" s="5"/>
      <c r="F86" s="5"/>
      <c r="G86" s="12"/>
    </row>
    <row r="87" spans="1:7" ht="12.75">
      <c r="A87" s="5"/>
      <c r="B87" s="5"/>
      <c r="C87" s="5"/>
      <c r="D87" s="5"/>
      <c r="E87" s="5"/>
      <c r="F87" s="5"/>
      <c r="G87" s="12"/>
    </row>
    <row r="88" spans="1:7" ht="12.75">
      <c r="A88" s="5"/>
      <c r="B88" s="5"/>
      <c r="C88" s="5"/>
      <c r="D88" s="5"/>
      <c r="E88" s="5"/>
      <c r="F88" s="5"/>
      <c r="G88" s="12"/>
    </row>
    <row r="89" spans="1:7" ht="12.75">
      <c r="A89" s="5"/>
      <c r="B89" s="5"/>
      <c r="C89" s="5"/>
      <c r="D89" s="5"/>
      <c r="E89" s="5"/>
      <c r="F89" s="5"/>
      <c r="G89" s="12"/>
    </row>
    <row r="90" spans="1:7" ht="12.75">
      <c r="A90" s="5"/>
      <c r="B90" s="5"/>
      <c r="C90" s="5"/>
      <c r="D90" s="5"/>
      <c r="E90" s="5"/>
      <c r="F90" s="5"/>
      <c r="G90" s="12"/>
    </row>
    <row r="91" spans="1:7" ht="12.75">
      <c r="A91" s="5"/>
      <c r="B91" s="5"/>
      <c r="C91" s="5"/>
      <c r="D91" s="5"/>
      <c r="E91" s="5"/>
      <c r="F91" s="5"/>
      <c r="G91" s="12"/>
    </row>
    <row r="92" spans="1:7" ht="12.75">
      <c r="A92" s="5"/>
      <c r="B92" s="5"/>
      <c r="C92" s="5"/>
      <c r="D92" s="5"/>
      <c r="E92" s="5"/>
      <c r="F92" s="5"/>
      <c r="G92" s="12"/>
    </row>
    <row r="93" spans="1:7" ht="12.75">
      <c r="A93" s="5"/>
      <c r="B93" s="5"/>
      <c r="C93" s="5"/>
      <c r="D93" s="5"/>
      <c r="E93" s="5"/>
      <c r="F93" s="5"/>
      <c r="G93" s="12"/>
    </row>
    <row r="94" spans="1:7" ht="12.75">
      <c r="A94" s="5"/>
      <c r="B94" s="5"/>
      <c r="C94" s="5"/>
      <c r="D94" s="5"/>
      <c r="E94" s="5"/>
      <c r="F94" s="5"/>
      <c r="G94" s="12"/>
    </row>
    <row r="95" spans="1:7" ht="12.75">
      <c r="A95" s="5"/>
      <c r="B95" s="5"/>
      <c r="C95" s="5"/>
      <c r="D95" s="5"/>
      <c r="E95" s="5"/>
      <c r="F95" s="5"/>
      <c r="G95" s="12"/>
    </row>
    <row r="96" spans="1:7" ht="12.75">
      <c r="A96" s="5"/>
      <c r="B96" s="5"/>
      <c r="C96" s="5"/>
      <c r="D96" s="5"/>
      <c r="E96" s="5"/>
      <c r="F96" s="5"/>
      <c r="G96" s="12"/>
    </row>
    <row r="97" spans="1:7" ht="12.75">
      <c r="A97" s="5"/>
      <c r="B97" s="5"/>
      <c r="C97" s="5"/>
      <c r="D97" s="5"/>
      <c r="E97" s="5"/>
      <c r="F97" s="5"/>
      <c r="G97" s="12"/>
    </row>
    <row r="98" spans="1:7" ht="12.75">
      <c r="A98" s="5"/>
      <c r="B98" s="5"/>
      <c r="C98" s="5"/>
      <c r="D98" s="5"/>
      <c r="E98" s="5"/>
      <c r="F98" s="5"/>
      <c r="G98" s="12"/>
    </row>
    <row r="99" spans="1:7" ht="12.75">
      <c r="A99" s="5"/>
      <c r="B99" s="5"/>
      <c r="C99" s="5"/>
      <c r="D99" s="5"/>
      <c r="E99" s="5"/>
      <c r="F99" s="5"/>
      <c r="G99" s="12"/>
    </row>
    <row r="100" spans="1:7" ht="12.75">
      <c r="A100" s="5"/>
      <c r="B100" s="5"/>
      <c r="C100" s="5"/>
      <c r="D100" s="5"/>
      <c r="E100" s="5"/>
      <c r="F100" s="5"/>
      <c r="G100" s="12"/>
    </row>
    <row r="101" spans="1:7" ht="12.75">
      <c r="A101" s="5"/>
      <c r="B101" s="5"/>
      <c r="C101" s="5"/>
      <c r="D101" s="5"/>
      <c r="E101" s="5"/>
      <c r="F101" s="5"/>
      <c r="G101" s="12"/>
    </row>
    <row r="102" spans="1:7" ht="12.75">
      <c r="A102" s="5"/>
      <c r="B102" s="5"/>
      <c r="C102" s="5"/>
      <c r="D102" s="5"/>
      <c r="E102" s="5"/>
      <c r="F102" s="5"/>
      <c r="G102" s="12"/>
    </row>
    <row r="103" spans="1:7" ht="12.75">
      <c r="A103" s="5"/>
      <c r="B103" s="5"/>
      <c r="C103" s="5"/>
      <c r="D103" s="5"/>
      <c r="E103" s="5"/>
      <c r="F103" s="5"/>
      <c r="G103" s="12"/>
    </row>
    <row r="104" spans="1:7" ht="12.75">
      <c r="A104" s="5"/>
      <c r="B104" s="5"/>
      <c r="C104" s="5"/>
      <c r="D104" s="5"/>
      <c r="E104" s="5"/>
      <c r="F104" s="5"/>
      <c r="G104" s="12"/>
    </row>
    <row r="105" spans="1:7" ht="12.75">
      <c r="A105" s="5"/>
      <c r="B105" s="5"/>
      <c r="C105" s="5"/>
      <c r="D105" s="5"/>
      <c r="E105" s="5"/>
      <c r="F105" s="5"/>
      <c r="G105" s="12"/>
    </row>
    <row r="106" spans="1:7" ht="12.75">
      <c r="A106" s="5"/>
      <c r="B106" s="5"/>
      <c r="C106" s="5"/>
      <c r="D106" s="5"/>
      <c r="E106" s="5"/>
      <c r="F106" s="5"/>
      <c r="G106" s="12"/>
    </row>
    <row r="107" spans="1:7" ht="12.75">
      <c r="A107" s="5"/>
      <c r="B107" s="5"/>
      <c r="C107" s="5"/>
      <c r="D107" s="5"/>
      <c r="E107" s="5"/>
      <c r="F107" s="5"/>
      <c r="G107" s="12"/>
    </row>
    <row r="108" spans="1:7" ht="12.75">
      <c r="A108" s="5"/>
      <c r="B108" s="5"/>
      <c r="C108" s="5"/>
      <c r="D108" s="5"/>
      <c r="E108" s="5"/>
      <c r="F108" s="5"/>
      <c r="G108" s="12"/>
    </row>
    <row r="109" spans="1:7" ht="12.75">
      <c r="A109" s="5"/>
      <c r="B109" s="5"/>
      <c r="C109" s="5"/>
      <c r="D109" s="5"/>
      <c r="E109" s="5"/>
      <c r="F109" s="5"/>
      <c r="G109" s="12"/>
    </row>
    <row r="110" spans="1:7" ht="12.75">
      <c r="A110" s="5"/>
      <c r="B110" s="5"/>
      <c r="C110" s="5"/>
      <c r="D110" s="5"/>
      <c r="E110" s="5"/>
      <c r="F110" s="5"/>
      <c r="G110" s="12"/>
    </row>
    <row r="111" spans="1:7" ht="12.75">
      <c r="A111" s="5"/>
      <c r="B111" s="5"/>
      <c r="C111" s="5"/>
      <c r="D111" s="5"/>
      <c r="E111" s="5"/>
      <c r="F111" s="5"/>
      <c r="G111" s="12"/>
    </row>
    <row r="112" spans="1:7" ht="12.75">
      <c r="A112" s="5"/>
      <c r="B112" s="5"/>
      <c r="C112" s="5"/>
      <c r="D112" s="5"/>
      <c r="E112" s="5"/>
      <c r="F112" s="5"/>
      <c r="G112" s="12"/>
    </row>
    <row r="113" spans="1:7" ht="12.75">
      <c r="A113" s="5"/>
      <c r="B113" s="5"/>
      <c r="C113" s="5"/>
      <c r="D113" s="5"/>
      <c r="E113" s="5"/>
      <c r="F113" s="5"/>
      <c r="G113" s="12"/>
    </row>
    <row r="114" spans="1:7" ht="12.75">
      <c r="A114" s="5"/>
      <c r="B114" s="5"/>
      <c r="C114" s="5"/>
      <c r="D114" s="5"/>
      <c r="E114" s="5"/>
      <c r="F114" s="5"/>
      <c r="G114" s="12"/>
    </row>
    <row r="115" spans="1:7" ht="12.75">
      <c r="A115" s="5"/>
      <c r="B115" s="5"/>
      <c r="C115" s="5"/>
      <c r="D115" s="5"/>
      <c r="E115" s="5"/>
      <c r="F115" s="5"/>
      <c r="G115" s="12"/>
    </row>
    <row r="116" spans="1:7" ht="12.75">
      <c r="A116" s="5"/>
      <c r="B116" s="5"/>
      <c r="C116" s="5"/>
      <c r="D116" s="5"/>
      <c r="E116" s="5"/>
      <c r="F116" s="5"/>
      <c r="G116" s="12"/>
    </row>
    <row r="117" spans="1:7" ht="12.75">
      <c r="A117" s="5"/>
      <c r="B117" s="5"/>
      <c r="C117" s="5"/>
      <c r="D117" s="5"/>
      <c r="E117" s="5"/>
      <c r="F117" s="5"/>
      <c r="G117" s="12"/>
    </row>
    <row r="118" spans="1:7" ht="12.75">
      <c r="A118" s="5"/>
      <c r="B118" s="5"/>
      <c r="C118" s="5"/>
      <c r="D118" s="5"/>
      <c r="E118" s="5"/>
      <c r="F118" s="5"/>
      <c r="G118" s="12"/>
    </row>
    <row r="119" spans="1:7" ht="12.75">
      <c r="A119" s="5"/>
      <c r="B119" s="5"/>
      <c r="C119" s="5"/>
      <c r="D119" s="5"/>
      <c r="E119" s="5"/>
      <c r="F119" s="5"/>
      <c r="G119" s="12"/>
    </row>
    <row r="120" spans="1:7" ht="12.75">
      <c r="A120" s="5"/>
      <c r="B120" s="5"/>
      <c r="C120" s="5"/>
      <c r="D120" s="5"/>
      <c r="E120" s="5"/>
      <c r="F120" s="5"/>
      <c r="G120" s="12"/>
    </row>
    <row r="121" spans="1:7" ht="12.75">
      <c r="A121" s="5"/>
      <c r="B121" s="5"/>
      <c r="C121" s="5"/>
      <c r="D121" s="5"/>
      <c r="E121" s="5"/>
      <c r="F121" s="5"/>
      <c r="G121" s="12"/>
    </row>
    <row r="122" spans="1:7" ht="12.75">
      <c r="A122" s="5"/>
      <c r="B122" s="5"/>
      <c r="C122" s="5"/>
      <c r="D122" s="5"/>
      <c r="E122" s="5"/>
      <c r="F122" s="5"/>
      <c r="G122" s="12"/>
    </row>
    <row r="123" spans="1:7" ht="12.75">
      <c r="A123" s="5"/>
      <c r="B123" s="5"/>
      <c r="C123" s="5"/>
      <c r="D123" s="5"/>
      <c r="E123" s="5"/>
      <c r="F123" s="5"/>
      <c r="G123" s="12"/>
    </row>
    <row r="124" spans="1:7" ht="12.75">
      <c r="A124" s="5"/>
      <c r="B124" s="5"/>
      <c r="C124" s="5"/>
      <c r="D124" s="5"/>
      <c r="E124" s="5"/>
      <c r="F124" s="5"/>
      <c r="G124" s="12"/>
    </row>
    <row r="125" spans="1:7" ht="12.75">
      <c r="A125" s="5"/>
      <c r="B125" s="5"/>
      <c r="C125" s="5"/>
      <c r="D125" s="5"/>
      <c r="E125" s="5"/>
      <c r="F125" s="5"/>
      <c r="G125" s="12"/>
    </row>
    <row r="126" spans="1:7" ht="12.75">
      <c r="A126" s="5"/>
      <c r="B126" s="5"/>
      <c r="C126" s="5"/>
      <c r="D126" s="5"/>
      <c r="E126" s="5"/>
      <c r="F126" s="5"/>
      <c r="G126" s="12"/>
    </row>
    <row r="127" spans="1:7" ht="12.75">
      <c r="A127" s="5"/>
      <c r="B127" s="5"/>
      <c r="C127" s="5"/>
      <c r="D127" s="5"/>
      <c r="E127" s="5"/>
      <c r="F127" s="5"/>
      <c r="G127" s="12"/>
    </row>
    <row r="128" spans="1:7" ht="12.75">
      <c r="A128" s="5"/>
      <c r="B128" s="5"/>
      <c r="C128" s="5"/>
      <c r="D128" s="5"/>
      <c r="E128" s="5"/>
      <c r="F128" s="5"/>
      <c r="G128" s="12"/>
    </row>
    <row r="129" spans="1:7" ht="12.75">
      <c r="A129" s="5"/>
      <c r="B129" s="5"/>
      <c r="C129" s="5"/>
      <c r="D129" s="5"/>
      <c r="E129" s="5"/>
      <c r="F129" s="5"/>
      <c r="G129" s="12"/>
    </row>
    <row r="130" spans="1:7" ht="12.75">
      <c r="A130" s="5"/>
      <c r="B130" s="5"/>
      <c r="C130" s="5"/>
      <c r="D130" s="5"/>
      <c r="E130" s="5"/>
      <c r="F130" s="5"/>
      <c r="G130" s="12"/>
    </row>
    <row r="131" spans="1:7" ht="12.75">
      <c r="A131" s="5"/>
      <c r="B131" s="5"/>
      <c r="C131" s="5"/>
      <c r="D131" s="5"/>
      <c r="E131" s="5"/>
      <c r="F131" s="5"/>
      <c r="G131" s="12"/>
    </row>
    <row r="132" spans="1:7" ht="12.75">
      <c r="A132" s="5"/>
      <c r="B132" s="5"/>
      <c r="C132" s="5"/>
      <c r="D132" s="5"/>
      <c r="E132" s="5"/>
      <c r="F132" s="5"/>
      <c r="G132" s="12"/>
    </row>
    <row r="133" spans="1:7" ht="12.75">
      <c r="A133" s="5"/>
      <c r="B133" s="5"/>
      <c r="C133" s="5"/>
      <c r="D133" s="5"/>
      <c r="E133" s="5"/>
      <c r="F133" s="5"/>
      <c r="G133" s="12"/>
    </row>
    <row r="134" spans="1:7" ht="12.75">
      <c r="A134" s="5"/>
      <c r="B134" s="5"/>
      <c r="C134" s="5"/>
      <c r="D134" s="5"/>
      <c r="E134" s="5"/>
      <c r="F134" s="5"/>
      <c r="G134" s="12"/>
    </row>
    <row r="135" spans="1:7" ht="12.75">
      <c r="A135" s="5"/>
      <c r="B135" s="5"/>
      <c r="C135" s="5"/>
      <c r="D135" s="5"/>
      <c r="E135" s="5"/>
      <c r="F135" s="5"/>
      <c r="G135" s="12"/>
    </row>
    <row r="136" spans="1:7" ht="12.75">
      <c r="A136" s="5"/>
      <c r="B136" s="5"/>
      <c r="C136" s="5"/>
      <c r="D136" s="5"/>
      <c r="E136" s="5"/>
      <c r="F136" s="5"/>
      <c r="G136" s="12"/>
    </row>
    <row r="137" spans="1:7" ht="12.75">
      <c r="A137" s="5"/>
      <c r="B137" s="5"/>
      <c r="C137" s="5"/>
      <c r="D137" s="5"/>
      <c r="E137" s="5"/>
      <c r="F137" s="5"/>
      <c r="G137" s="12"/>
    </row>
    <row r="138" spans="1:7" ht="12.75">
      <c r="A138" s="5"/>
      <c r="B138" s="5"/>
      <c r="C138" s="5"/>
      <c r="D138" s="5"/>
      <c r="E138" s="5"/>
      <c r="F138" s="5"/>
      <c r="G138" s="12"/>
    </row>
    <row r="139" spans="1:7" ht="12.75">
      <c r="A139" s="5"/>
      <c r="B139" s="5"/>
      <c r="C139" s="5"/>
      <c r="D139" s="5"/>
      <c r="E139" s="5"/>
      <c r="F139" s="5"/>
      <c r="G139" s="12"/>
    </row>
    <row r="140" spans="1:7" ht="12.75">
      <c r="A140" s="5"/>
      <c r="B140" s="5"/>
      <c r="C140" s="5"/>
      <c r="D140" s="5"/>
      <c r="E140" s="5"/>
      <c r="F140" s="5"/>
      <c r="G140" s="12"/>
    </row>
    <row r="141" spans="1:7" ht="12.75">
      <c r="A141" s="5"/>
      <c r="B141" s="5"/>
      <c r="C141" s="5"/>
      <c r="D141" s="5"/>
      <c r="E141" s="5"/>
      <c r="F141" s="5"/>
      <c r="G141" s="12"/>
    </row>
    <row r="142" spans="1:7" ht="12.75">
      <c r="A142" s="5"/>
      <c r="B142" s="5"/>
      <c r="C142" s="5"/>
      <c r="D142" s="5"/>
      <c r="E142" s="5"/>
      <c r="F142" s="5"/>
      <c r="G142" s="12"/>
    </row>
    <row r="143" spans="1:7" ht="12.75">
      <c r="A143" s="5"/>
      <c r="B143" s="5"/>
      <c r="C143" s="5"/>
      <c r="D143" s="5"/>
      <c r="E143" s="5"/>
      <c r="F143" s="5"/>
      <c r="G143" s="12"/>
    </row>
    <row r="144" spans="1:7" ht="12.75">
      <c r="A144" s="5"/>
      <c r="B144" s="5"/>
      <c r="C144" s="5"/>
      <c r="D144" s="5"/>
      <c r="E144" s="5"/>
      <c r="F144" s="5"/>
      <c r="G144" s="12"/>
    </row>
    <row r="145" spans="1:7" ht="12.75">
      <c r="A145" s="5"/>
      <c r="B145" s="5"/>
      <c r="C145" s="5"/>
      <c r="D145" s="5"/>
      <c r="E145" s="5"/>
      <c r="F145" s="5"/>
      <c r="G145" s="12"/>
    </row>
    <row r="146" spans="1:7" ht="12.75">
      <c r="A146" s="5"/>
      <c r="B146" s="5"/>
      <c r="C146" s="5"/>
      <c r="D146" s="5"/>
      <c r="E146" s="5"/>
      <c r="F146" s="5"/>
      <c r="G146" s="12"/>
    </row>
    <row r="147" spans="1:7" ht="12.75">
      <c r="A147" s="5"/>
      <c r="B147" s="5"/>
      <c r="C147" s="5"/>
      <c r="D147" s="5"/>
      <c r="E147" s="5"/>
      <c r="F147" s="5"/>
      <c r="G147" s="12"/>
    </row>
    <row r="148" spans="1:7" ht="12.75">
      <c r="A148" s="5"/>
      <c r="B148" s="5"/>
      <c r="C148" s="5"/>
      <c r="D148" s="5"/>
      <c r="E148" s="5"/>
      <c r="F148" s="5"/>
      <c r="G148" s="12"/>
    </row>
    <row r="149" spans="1:7" ht="12.75">
      <c r="A149" s="5"/>
      <c r="B149" s="5"/>
      <c r="C149" s="5"/>
      <c r="D149" s="5"/>
      <c r="E149" s="5"/>
      <c r="F149" s="5"/>
      <c r="G149" s="12"/>
    </row>
    <row r="150" spans="1:7" ht="12.75">
      <c r="A150" s="5"/>
      <c r="B150" s="5"/>
      <c r="C150" s="5"/>
      <c r="D150" s="5"/>
      <c r="E150" s="5"/>
      <c r="F150" s="5"/>
      <c r="G150" s="12"/>
    </row>
    <row r="151" spans="1:7" ht="12.75">
      <c r="A151" s="5"/>
      <c r="B151" s="5"/>
      <c r="C151" s="5"/>
      <c r="D151" s="5"/>
      <c r="E151" s="5"/>
      <c r="F151" s="5"/>
      <c r="G151" s="12"/>
    </row>
    <row r="152" spans="1:7" ht="12.75">
      <c r="A152" s="5"/>
      <c r="B152" s="5"/>
      <c r="C152" s="5"/>
      <c r="D152" s="5"/>
      <c r="E152" s="5"/>
      <c r="F152" s="5"/>
      <c r="G152" s="12"/>
    </row>
    <row r="153" spans="1:7" ht="12.75">
      <c r="A153" s="5"/>
      <c r="B153" s="5"/>
      <c r="C153" s="5"/>
      <c r="D153" s="5"/>
      <c r="E153" s="5"/>
      <c r="F153" s="5"/>
      <c r="G153" s="12"/>
    </row>
    <row r="154" spans="1:7" ht="12.75">
      <c r="A154" s="5"/>
      <c r="B154" s="5"/>
      <c r="C154" s="5"/>
      <c r="D154" s="5"/>
      <c r="E154" s="5"/>
      <c r="F154" s="5"/>
      <c r="G154" s="12"/>
    </row>
    <row r="155" spans="1:7" ht="12.75">
      <c r="A155" s="5"/>
      <c r="B155" s="5"/>
      <c r="C155" s="5"/>
      <c r="D155" s="5"/>
      <c r="E155" s="5"/>
      <c r="F155" s="5"/>
      <c r="G155" s="12"/>
    </row>
    <row r="156" spans="1:7" ht="12.75">
      <c r="A156" s="5"/>
      <c r="B156" s="5"/>
      <c r="C156" s="5"/>
      <c r="D156" s="5"/>
      <c r="E156" s="5"/>
      <c r="F156" s="5"/>
      <c r="G156" s="12"/>
    </row>
    <row r="157" spans="1:7" ht="12.75">
      <c r="A157" s="5"/>
      <c r="B157" s="5"/>
      <c r="C157" s="5"/>
      <c r="D157" s="5"/>
      <c r="E157" s="5"/>
      <c r="F157" s="5"/>
      <c r="G157" s="12"/>
    </row>
    <row r="158" spans="1:7" ht="12.75">
      <c r="A158" s="5"/>
      <c r="B158" s="5"/>
      <c r="C158" s="5"/>
      <c r="D158" s="5"/>
      <c r="E158" s="5"/>
      <c r="F158" s="5"/>
      <c r="G158" s="12"/>
    </row>
    <row r="159" spans="1:7" ht="12.75">
      <c r="A159" s="5"/>
      <c r="B159" s="5"/>
      <c r="C159" s="5"/>
      <c r="D159" s="5"/>
      <c r="E159" s="5"/>
      <c r="F159" s="5"/>
      <c r="G159" s="12"/>
    </row>
    <row r="160" spans="1:7" ht="12.75">
      <c r="A160" s="5"/>
      <c r="B160" s="5"/>
      <c r="C160" s="5"/>
      <c r="D160" s="5"/>
      <c r="E160" s="5"/>
      <c r="F160" s="5"/>
      <c r="G160" s="12"/>
    </row>
    <row r="161" spans="1:7" ht="12.75">
      <c r="A161" s="5"/>
      <c r="B161" s="5"/>
      <c r="C161" s="5"/>
      <c r="D161" s="5"/>
      <c r="E161" s="5"/>
      <c r="F161" s="5"/>
      <c r="G161" s="12"/>
    </row>
    <row r="162" spans="1:7" ht="12.75">
      <c r="A162" s="5"/>
      <c r="B162" s="5"/>
      <c r="C162" s="5"/>
      <c r="D162" s="5"/>
      <c r="E162" s="5"/>
      <c r="F162" s="5"/>
      <c r="G162" s="12"/>
    </row>
    <row r="163" spans="1:7" ht="12.75">
      <c r="A163" s="5"/>
      <c r="B163" s="5"/>
      <c r="C163" s="5"/>
      <c r="D163" s="5"/>
      <c r="E163" s="5"/>
      <c r="F163" s="5"/>
      <c r="G163" s="12"/>
    </row>
    <row r="164" spans="1:7" ht="12.75">
      <c r="A164" s="5"/>
      <c r="B164" s="5"/>
      <c r="C164" s="5"/>
      <c r="D164" s="5"/>
      <c r="E164" s="5"/>
      <c r="F164" s="5"/>
      <c r="G164" s="12"/>
    </row>
    <row r="165" spans="1:7" ht="12.75">
      <c r="A165" s="5"/>
      <c r="B165" s="5"/>
      <c r="C165" s="5"/>
      <c r="D165" s="5"/>
      <c r="E165" s="5"/>
      <c r="F165" s="5"/>
      <c r="G165" s="12"/>
    </row>
    <row r="166" spans="1:7" ht="12.75">
      <c r="A166" s="5"/>
      <c r="B166" s="5"/>
      <c r="C166" s="5"/>
      <c r="D166" s="5"/>
      <c r="E166" s="5"/>
      <c r="F166" s="5"/>
      <c r="G166" s="12"/>
    </row>
    <row r="167" spans="1:7" ht="12.75">
      <c r="A167" s="5"/>
      <c r="B167" s="5"/>
      <c r="C167" s="5"/>
      <c r="D167" s="5"/>
      <c r="E167" s="5"/>
      <c r="F167" s="5"/>
      <c r="G167" s="12"/>
    </row>
    <row r="168" spans="1:7" ht="12.75">
      <c r="A168" s="5"/>
      <c r="B168" s="5"/>
      <c r="C168" s="5"/>
      <c r="D168" s="5"/>
      <c r="E168" s="5"/>
      <c r="F168" s="5"/>
      <c r="G168" s="12"/>
    </row>
    <row r="169" spans="1:7" ht="12.75">
      <c r="A169" s="5"/>
      <c r="B169" s="5"/>
      <c r="C169" s="5"/>
      <c r="D169" s="5"/>
      <c r="E169" s="5"/>
      <c r="F169" s="5"/>
      <c r="G169" s="12"/>
    </row>
    <row r="170" spans="1:7" ht="12.75">
      <c r="A170" s="5"/>
      <c r="B170" s="5"/>
      <c r="C170" s="5"/>
      <c r="D170" s="5"/>
      <c r="E170" s="5"/>
      <c r="F170" s="5"/>
      <c r="G170" s="12"/>
    </row>
    <row r="171" spans="1:7" ht="12.75">
      <c r="A171" s="5"/>
      <c r="B171" s="5"/>
      <c r="C171" s="5"/>
      <c r="D171" s="5"/>
      <c r="E171" s="5"/>
      <c r="F171" s="5"/>
      <c r="G171" s="12"/>
    </row>
    <row r="172" spans="1:7" ht="12.75">
      <c r="A172" s="5"/>
      <c r="B172" s="5"/>
      <c r="C172" s="5"/>
      <c r="D172" s="5"/>
      <c r="E172" s="5"/>
      <c r="F172" s="5"/>
      <c r="G172" s="12"/>
    </row>
    <row r="173" spans="1:7" ht="12.75">
      <c r="A173" s="5"/>
      <c r="B173" s="5"/>
      <c r="C173" s="5"/>
      <c r="D173" s="5"/>
      <c r="E173" s="5"/>
      <c r="F173" s="5"/>
      <c r="G173" s="12"/>
    </row>
    <row r="174" spans="1:7" ht="12.75">
      <c r="A174" s="5"/>
      <c r="B174" s="5"/>
      <c r="C174" s="5"/>
      <c r="D174" s="5"/>
      <c r="E174" s="5"/>
      <c r="F174" s="5"/>
      <c r="G174" s="12"/>
    </row>
    <row r="175" spans="1:7" ht="12.75">
      <c r="A175" s="5"/>
      <c r="B175" s="5"/>
      <c r="C175" s="5"/>
      <c r="D175" s="5"/>
      <c r="E175" s="5"/>
      <c r="F175" s="5"/>
      <c r="G175" s="12"/>
    </row>
  </sheetData>
  <sheetProtection password="EF65" sheet="1" objects="1" scenarios="1"/>
  <mergeCells count="27">
    <mergeCell ref="A32:G32"/>
    <mergeCell ref="A33:G33"/>
    <mergeCell ref="A28:B28"/>
    <mergeCell ref="C28:D31"/>
    <mergeCell ref="E28:G31"/>
    <mergeCell ref="A29:B29"/>
    <mergeCell ref="A30:B30"/>
    <mergeCell ref="A31:B31"/>
    <mergeCell ref="A26:B27"/>
    <mergeCell ref="C26:D27"/>
    <mergeCell ref="E26:G27"/>
    <mergeCell ref="F2:G3"/>
    <mergeCell ref="A8:B9"/>
    <mergeCell ref="F6:G6"/>
    <mergeCell ref="F7:G7"/>
    <mergeCell ref="F8:G8"/>
    <mergeCell ref="B24:C24"/>
    <mergeCell ref="A1:B2"/>
    <mergeCell ref="C1:D2"/>
    <mergeCell ref="E1:E4"/>
    <mergeCell ref="F1:G1"/>
    <mergeCell ref="A3:B3"/>
    <mergeCell ref="C3:D3"/>
    <mergeCell ref="A4:B7"/>
    <mergeCell ref="C4:D4"/>
    <mergeCell ref="F4:G5"/>
    <mergeCell ref="C5:E9"/>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9" customWidth="1"/>
    <col min="2" max="2" width="65.7109375" style="9" customWidth="1"/>
    <col min="3" max="3" width="3.00390625" style="9" customWidth="1"/>
    <col min="4" max="4" width="65.7109375" style="9" customWidth="1"/>
    <col min="5" max="5" width="28.28125" style="9" customWidth="1"/>
    <col min="6" max="37" width="9.140625" style="10" customWidth="1"/>
  </cols>
  <sheetData>
    <row r="1" spans="1:37" s="39" customFormat="1" ht="18">
      <c r="A1" s="244" t="s">
        <v>405</v>
      </c>
      <c r="B1" s="245"/>
      <c r="C1" s="245"/>
      <c r="D1" s="245"/>
      <c r="E1" s="245"/>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s="39" customFormat="1" ht="18">
      <c r="A2" s="77"/>
      <c r="B2" s="79" t="s">
        <v>448</v>
      </c>
      <c r="C2" s="80"/>
      <c r="D2" s="81" t="s">
        <v>449</v>
      </c>
      <c r="E2" s="7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row>
    <row r="3" spans="1:37" s="39" customFormat="1" ht="15.75" customHeight="1">
      <c r="A3" s="40"/>
      <c r="B3" s="41" t="s">
        <v>406</v>
      </c>
      <c r="C3" s="42"/>
      <c r="D3" s="41" t="s">
        <v>407</v>
      </c>
      <c r="E3" s="37"/>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row>
    <row r="4" spans="1:37" s="39" customFormat="1" ht="15.75" customHeight="1">
      <c r="A4" s="43" t="s">
        <v>418</v>
      </c>
      <c r="B4" s="44"/>
      <c r="C4" s="45"/>
      <c r="D4" s="246"/>
      <c r="E4" s="42" t="s">
        <v>408</v>
      </c>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row>
    <row r="5" spans="1:37" s="39" customFormat="1" ht="15.75" customHeight="1">
      <c r="A5" s="43" t="s">
        <v>420</v>
      </c>
      <c r="B5" s="46"/>
      <c r="C5" s="47"/>
      <c r="D5" s="247"/>
      <c r="E5" s="42"/>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row>
    <row r="6" spans="1:37" s="39" customFormat="1" ht="15.75" customHeight="1">
      <c r="A6" s="43" t="s">
        <v>409</v>
      </c>
      <c r="B6" s="46"/>
      <c r="C6" s="47"/>
      <c r="D6" s="247"/>
      <c r="E6" s="42"/>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row>
    <row r="7" spans="1:37" s="39" customFormat="1" ht="15.75" customHeight="1">
      <c r="A7" s="43" t="s">
        <v>410</v>
      </c>
      <c r="B7" s="46"/>
      <c r="C7" s="47"/>
      <c r="D7" s="48"/>
      <c r="E7" s="42" t="s">
        <v>411</v>
      </c>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row>
    <row r="8" spans="1:37" s="39" customFormat="1" ht="15.75" customHeight="1">
      <c r="A8" s="43" t="s">
        <v>412</v>
      </c>
      <c r="B8" s="49"/>
      <c r="C8" s="47"/>
      <c r="D8" s="48"/>
      <c r="E8" s="42"/>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row>
    <row r="9" spans="1:37" s="39" customFormat="1" ht="15.75" customHeight="1">
      <c r="A9" s="43" t="s">
        <v>413</v>
      </c>
      <c r="B9" s="51"/>
      <c r="C9" s="47"/>
      <c r="D9" s="48"/>
      <c r="E9" s="42"/>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row>
    <row r="10" spans="1:37" s="39" customFormat="1" ht="15.75" customHeight="1">
      <c r="A10" s="43" t="s">
        <v>414</v>
      </c>
      <c r="B10" s="51"/>
      <c r="C10" s="47"/>
      <c r="D10" s="52"/>
      <c r="E10" s="42" t="s">
        <v>414</v>
      </c>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row>
    <row r="11" spans="1:37" s="39" customFormat="1" ht="15.75" customHeight="1">
      <c r="A11" s="43" t="s">
        <v>415</v>
      </c>
      <c r="B11" s="51"/>
      <c r="C11" s="47"/>
      <c r="D11" s="48"/>
      <c r="E11" s="42"/>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row>
    <row r="12" spans="1:37" s="39" customFormat="1" ht="15.75" customHeight="1">
      <c r="A12" s="43"/>
      <c r="B12" s="248" t="s">
        <v>416</v>
      </c>
      <c r="C12" s="249"/>
      <c r="D12" s="250"/>
      <c r="E12" s="42"/>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row>
    <row r="13" spans="1:37" s="39" customFormat="1" ht="15.75" customHeight="1">
      <c r="A13" s="43" t="s">
        <v>465</v>
      </c>
      <c r="B13" s="53"/>
      <c r="C13" s="54"/>
      <c r="D13" s="55"/>
      <c r="E13" s="56" t="s">
        <v>417</v>
      </c>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row>
    <row r="14" spans="1:37" s="39" customFormat="1" ht="15.75" customHeight="1">
      <c r="A14" s="43" t="s">
        <v>466</v>
      </c>
      <c r="B14" s="53"/>
      <c r="C14" s="47"/>
      <c r="D14" s="55"/>
      <c r="E14" s="42" t="s">
        <v>418</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row>
    <row r="15" spans="1:37" s="39" customFormat="1" ht="15.75" customHeight="1">
      <c r="A15" s="57" t="s">
        <v>419</v>
      </c>
      <c r="B15" s="53"/>
      <c r="C15" s="47"/>
      <c r="D15" s="55"/>
      <c r="E15" s="42" t="s">
        <v>420</v>
      </c>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row>
    <row r="16" spans="1:37" s="39" customFormat="1" ht="15.75" customHeight="1">
      <c r="A16" s="43" t="s">
        <v>421</v>
      </c>
      <c r="B16" s="53"/>
      <c r="C16" s="47"/>
      <c r="D16" s="55"/>
      <c r="E16" s="42" t="s">
        <v>410</v>
      </c>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row>
    <row r="17" spans="1:37" s="39" customFormat="1" ht="15.75" customHeight="1">
      <c r="A17" s="43" t="s">
        <v>422</v>
      </c>
      <c r="B17" s="58"/>
      <c r="C17" s="47"/>
      <c r="D17" s="55"/>
      <c r="E17" s="42" t="s">
        <v>423</v>
      </c>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37" s="39" customFormat="1" ht="15.75" customHeight="1">
      <c r="A18" s="43" t="s">
        <v>424</v>
      </c>
      <c r="B18" s="53"/>
      <c r="C18" s="47"/>
      <c r="D18" s="55"/>
      <c r="E18" s="42"/>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row>
    <row r="19" spans="1:37" s="39" customFormat="1" ht="15.75" customHeight="1">
      <c r="A19" s="43" t="s">
        <v>425</v>
      </c>
      <c r="B19" s="59"/>
      <c r="C19" s="54"/>
      <c r="D19" s="55"/>
      <c r="E19" s="56" t="s">
        <v>426</v>
      </c>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row>
    <row r="20" spans="1:37" s="39" customFormat="1" ht="15.75" customHeight="1">
      <c r="A20" s="43" t="s">
        <v>427</v>
      </c>
      <c r="B20" s="53"/>
      <c r="C20" s="47"/>
      <c r="D20" s="55"/>
      <c r="E20" s="42" t="s">
        <v>418</v>
      </c>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row>
    <row r="21" spans="1:37" s="39" customFormat="1" ht="15.75" customHeight="1">
      <c r="A21" s="43" t="s">
        <v>428</v>
      </c>
      <c r="B21" s="53"/>
      <c r="C21" s="47"/>
      <c r="D21" s="55"/>
      <c r="E21" s="42" t="s">
        <v>420</v>
      </c>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row>
    <row r="22" spans="1:37" s="39" customFormat="1" ht="15.75" customHeight="1">
      <c r="A22" s="43"/>
      <c r="B22" s="53"/>
      <c r="C22" s="47"/>
      <c r="D22" s="55"/>
      <c r="E22" s="42" t="s">
        <v>410</v>
      </c>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row>
    <row r="23" spans="1:37" s="39" customFormat="1" ht="15.75" customHeight="1">
      <c r="A23" s="57" t="s">
        <v>429</v>
      </c>
      <c r="B23" s="53"/>
      <c r="C23" s="47"/>
      <c r="D23" s="60"/>
      <c r="E23" s="42" t="s">
        <v>430</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row>
    <row r="24" spans="1:37" s="39" customFormat="1" ht="15.75" customHeight="1">
      <c r="A24" s="43"/>
      <c r="B24" s="53"/>
      <c r="C24" s="47"/>
      <c r="D24" s="55"/>
      <c r="E24" s="42" t="s">
        <v>431</v>
      </c>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row>
    <row r="25" spans="1:37" s="39" customFormat="1" ht="15.75" customHeight="1">
      <c r="A25" s="43" t="s">
        <v>430</v>
      </c>
      <c r="B25" s="61"/>
      <c r="C25" s="47"/>
      <c r="D25" s="62"/>
      <c r="E25" s="42" t="s">
        <v>422</v>
      </c>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row>
    <row r="26" spans="1:37" s="39" customFormat="1" ht="15.75" customHeight="1">
      <c r="A26" s="43" t="s">
        <v>432</v>
      </c>
      <c r="B26" s="61"/>
      <c r="C26" s="47"/>
      <c r="D26" s="55"/>
      <c r="E26" s="42" t="s">
        <v>424</v>
      </c>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row>
    <row r="27" spans="1:37" s="39" customFormat="1" ht="15.75" customHeight="1">
      <c r="A27" s="43" t="s">
        <v>433</v>
      </c>
      <c r="B27" s="63"/>
      <c r="C27" s="47"/>
      <c r="D27" s="64"/>
      <c r="E27" s="42" t="s">
        <v>425</v>
      </c>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row>
    <row r="28" spans="1:37" s="39" customFormat="1" ht="15.75" customHeight="1">
      <c r="A28" s="43"/>
      <c r="B28" s="53"/>
      <c r="C28" s="47"/>
      <c r="D28" s="55"/>
      <c r="E28" s="42"/>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row>
    <row r="29" spans="1:37" s="39" customFormat="1" ht="15.75" customHeight="1">
      <c r="A29" s="43" t="s">
        <v>434</v>
      </c>
      <c r="B29" s="251"/>
      <c r="C29" s="54"/>
      <c r="D29" s="55"/>
      <c r="E29" s="56" t="s">
        <v>435</v>
      </c>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row>
    <row r="30" spans="1:37" s="39" customFormat="1" ht="15.75" customHeight="1">
      <c r="A30" s="43"/>
      <c r="B30" s="251"/>
      <c r="C30" s="47"/>
      <c r="D30" s="55"/>
      <c r="E30" s="42" t="s">
        <v>418</v>
      </c>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row>
    <row r="31" spans="1:37" s="39" customFormat="1" ht="15.75" customHeight="1">
      <c r="A31" s="57" t="s">
        <v>436</v>
      </c>
      <c r="B31" s="53"/>
      <c r="C31" s="47"/>
      <c r="D31" s="55"/>
      <c r="E31" s="42" t="s">
        <v>420</v>
      </c>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row>
    <row r="32" spans="1:37" s="39" customFormat="1" ht="15.75" customHeight="1">
      <c r="A32" s="43" t="s">
        <v>437</v>
      </c>
      <c r="B32" s="59"/>
      <c r="C32" s="47"/>
      <c r="D32" s="55"/>
      <c r="E32" s="42" t="s">
        <v>410</v>
      </c>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row>
    <row r="33" spans="1:37" s="39" customFormat="1" ht="15.75" customHeight="1">
      <c r="A33" s="43" t="s">
        <v>438</v>
      </c>
      <c r="B33" s="59"/>
      <c r="C33" s="47"/>
      <c r="D33" s="60"/>
      <c r="E33" s="42" t="s">
        <v>430</v>
      </c>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row>
    <row r="34" spans="1:37" s="39" customFormat="1" ht="15.75" customHeight="1">
      <c r="A34" s="43" t="s">
        <v>439</v>
      </c>
      <c r="B34" s="53"/>
      <c r="C34" s="47"/>
      <c r="D34" s="60"/>
      <c r="E34" s="42" t="s">
        <v>440</v>
      </c>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row>
    <row r="35" spans="1:37" s="39" customFormat="1" ht="15.75" customHeight="1">
      <c r="A35" s="43"/>
      <c r="B35" s="53"/>
      <c r="C35" s="47"/>
      <c r="D35" s="65"/>
      <c r="E35" s="42" t="s">
        <v>433</v>
      </c>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row>
    <row r="36" spans="1:37" s="39" customFormat="1" ht="15.75" customHeight="1">
      <c r="A36" s="43"/>
      <c r="B36" s="66"/>
      <c r="C36" s="67"/>
      <c r="D36" s="68"/>
      <c r="E36" s="42"/>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row>
    <row r="37" spans="1:37" s="39" customFormat="1" ht="12.75">
      <c r="A37" s="252" t="s">
        <v>441</v>
      </c>
      <c r="B37" s="245"/>
      <c r="C37" s="245"/>
      <c r="D37" s="245"/>
      <c r="E37" s="245"/>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row>
    <row r="38" spans="1:37" s="39" customFormat="1" ht="12.75">
      <c r="A38" s="69"/>
      <c r="B38" s="70" t="s">
        <v>444</v>
      </c>
      <c r="C38" s="42"/>
      <c r="D38" s="253" t="s">
        <v>443</v>
      </c>
      <c r="E38" s="254"/>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row>
    <row r="39" spans="1:37" s="39" customFormat="1" ht="12.75">
      <c r="A39" s="71"/>
      <c r="B39" s="72" t="s">
        <v>442</v>
      </c>
      <c r="C39" s="42"/>
      <c r="D39" s="73" t="s">
        <v>445</v>
      </c>
      <c r="E39" s="42"/>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row>
    <row r="40" spans="1:37" s="39" customFormat="1" ht="12.75">
      <c r="A40" s="74"/>
      <c r="B40" s="75" t="s">
        <v>446</v>
      </c>
      <c r="C40" s="42"/>
      <c r="D40" s="42"/>
      <c r="E40" s="42"/>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row>
    <row r="41" spans="1:37" s="39" customFormat="1" ht="12.75">
      <c r="A41" s="241" t="s">
        <v>447</v>
      </c>
      <c r="B41" s="241"/>
      <c r="C41" s="241"/>
      <c r="D41" s="241"/>
      <c r="E41" s="50"/>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row>
    <row r="43" s="10" customFormat="1" ht="12.75">
      <c r="A43" s="76"/>
    </row>
    <row r="44" spans="1:5" s="10" customFormat="1" ht="12.75">
      <c r="A44" s="242"/>
      <c r="B44" s="243"/>
      <c r="C44" s="243"/>
      <c r="D44" s="243"/>
      <c r="E44" s="243"/>
    </row>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c r="A53" s="76"/>
    </row>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sheetData>
  <sheetProtection password="EF65" sheet="1" objects="1" scenarios="1"/>
  <mergeCells count="8">
    <mergeCell ref="A41:D41"/>
    <mergeCell ref="A44:E44"/>
    <mergeCell ref="A1:E1"/>
    <mergeCell ref="D4:D6"/>
    <mergeCell ref="B12:D12"/>
    <mergeCell ref="B29:B30"/>
    <mergeCell ref="A37:E37"/>
    <mergeCell ref="D38:E3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L443"/>
  <sheetViews>
    <sheetView showOutlineSymbols="0" workbookViewId="0" topLeftCell="A1">
      <selection activeCell="I15" sqref="I15"/>
    </sheetView>
  </sheetViews>
  <sheetFormatPr defaultColWidth="9.140625" defaultRowHeight="12.75"/>
  <cols>
    <col min="1" max="3" width="2.7109375" style="1" customWidth="1"/>
    <col min="4" max="4" width="23.140625" style="1" customWidth="1"/>
    <col min="5" max="5" width="5.7109375" style="1" customWidth="1"/>
    <col min="6" max="6" width="10.28125" style="3" customWidth="1"/>
    <col min="7" max="7" width="5.7109375" style="3" customWidth="1"/>
    <col min="8" max="8" width="5.7109375" style="1" customWidth="1"/>
    <col min="9" max="12" width="10.28125" style="1" customWidth="1"/>
    <col min="13" max="101" width="9.140625" style="4" customWidth="1"/>
    <col min="102" max="16384" width="9.140625" style="2" customWidth="1"/>
  </cols>
  <sheetData>
    <row r="1" spans="1:12" ht="26.25" customHeight="1">
      <c r="A1" s="284" t="s">
        <v>243</v>
      </c>
      <c r="B1" s="284"/>
      <c r="C1" s="284"/>
      <c r="D1" s="284"/>
      <c r="E1" s="321" t="s">
        <v>156</v>
      </c>
      <c r="F1" s="321"/>
      <c r="G1" s="321"/>
      <c r="H1" s="321"/>
      <c r="I1" s="321"/>
      <c r="J1" s="300"/>
      <c r="K1" s="319" t="s">
        <v>244</v>
      </c>
      <c r="L1" s="320"/>
    </row>
    <row r="2" spans="1:12" ht="18.75" customHeight="1">
      <c r="A2" s="285"/>
      <c r="B2" s="285"/>
      <c r="C2" s="285"/>
      <c r="D2" s="285"/>
      <c r="E2" s="283" t="s">
        <v>242</v>
      </c>
      <c r="F2" s="283"/>
      <c r="G2" s="283"/>
      <c r="H2" s="283"/>
      <c r="I2" s="283"/>
      <c r="J2" s="301"/>
      <c r="K2" s="274" t="str">
        <f>+CONCATENATE(ZAKL_DATA!D4,ZAKL_DATA!B5," ",ZAKL_DATA!B4,ZAKL_DATA!D7," ",ZAKL_DATA!B7)</f>
        <v>  </v>
      </c>
      <c r="L2" s="274"/>
    </row>
    <row r="3" spans="1:12" ht="18.75" customHeight="1">
      <c r="A3" s="325"/>
      <c r="B3" s="326"/>
      <c r="C3" s="326"/>
      <c r="D3" s="326"/>
      <c r="E3" s="289" t="s">
        <v>467</v>
      </c>
      <c r="F3" s="290"/>
      <c r="G3" s="290"/>
      <c r="H3" s="290"/>
      <c r="I3" s="290"/>
      <c r="J3" s="301"/>
      <c r="K3" s="275"/>
      <c r="L3" s="275"/>
    </row>
    <row r="4" spans="1:12" ht="12.75" customHeight="1" thickBot="1">
      <c r="A4" s="327"/>
      <c r="B4" s="327"/>
      <c r="C4" s="327"/>
      <c r="D4" s="327"/>
      <c r="E4" s="270" t="s">
        <v>157</v>
      </c>
      <c r="F4" s="270"/>
      <c r="G4" s="270"/>
      <c r="H4" s="270"/>
      <c r="I4" s="270"/>
      <c r="J4" s="301"/>
      <c r="K4" s="271" t="s">
        <v>245</v>
      </c>
      <c r="L4" s="272"/>
    </row>
    <row r="5" spans="1:12" ht="12.75" customHeight="1">
      <c r="A5" s="327"/>
      <c r="B5" s="327"/>
      <c r="C5" s="327"/>
      <c r="D5" s="327"/>
      <c r="E5" s="329" t="s">
        <v>309</v>
      </c>
      <c r="F5" s="330"/>
      <c r="G5" s="330"/>
      <c r="H5" s="330"/>
      <c r="I5" s="331"/>
      <c r="J5" s="301"/>
      <c r="K5" s="273"/>
      <c r="L5" s="273"/>
    </row>
    <row r="6" spans="1:12" ht="12.75" customHeight="1">
      <c r="A6" s="327"/>
      <c r="B6" s="327"/>
      <c r="C6" s="327"/>
      <c r="D6" s="327"/>
      <c r="E6" s="332"/>
      <c r="F6" s="333"/>
      <c r="G6" s="333"/>
      <c r="H6" s="333"/>
      <c r="I6" s="334"/>
      <c r="J6" s="301"/>
      <c r="K6" s="286" t="str">
        <f>+CONCATENATE(ZAKL_DATA!B16," ",ZAKL_DATA!B17)</f>
        <v> </v>
      </c>
      <c r="L6" s="286"/>
    </row>
    <row r="7" spans="1:12" ht="12.75" customHeight="1">
      <c r="A7" s="327"/>
      <c r="B7" s="327"/>
      <c r="C7" s="327"/>
      <c r="D7" s="327"/>
      <c r="E7" s="335">
        <f>+CONCATENATE(ZAKL_DATA!B10,ZAKL_DATA!D10)</f>
      </c>
      <c r="F7" s="336"/>
      <c r="G7" s="336"/>
      <c r="H7" s="336"/>
      <c r="I7" s="337"/>
      <c r="J7" s="301"/>
      <c r="K7" s="286">
        <f>+ZAKL_DATA!B18</f>
        <v>0</v>
      </c>
      <c r="L7" s="286"/>
    </row>
    <row r="8" spans="1:12" ht="12.75" customHeight="1" thickBot="1">
      <c r="A8" s="327"/>
      <c r="B8" s="327"/>
      <c r="C8" s="327"/>
      <c r="D8" s="327"/>
      <c r="E8" s="338"/>
      <c r="F8" s="339"/>
      <c r="G8" s="339"/>
      <c r="H8" s="339"/>
      <c r="I8" s="340"/>
      <c r="J8" s="302"/>
      <c r="K8" s="287">
        <f>+ZAKL_DATA!B19</f>
        <v>0</v>
      </c>
      <c r="L8" s="288"/>
    </row>
    <row r="9" spans="1:12" ht="12.75" customHeight="1" thickBot="1">
      <c r="A9" s="328"/>
      <c r="B9" s="328"/>
      <c r="C9" s="328"/>
      <c r="D9" s="328"/>
      <c r="E9" s="136"/>
      <c r="F9" s="136"/>
      <c r="G9" s="136"/>
      <c r="H9" s="136"/>
      <c r="I9" s="136"/>
      <c r="J9" s="302"/>
      <c r="K9" s="268"/>
      <c r="L9" s="269"/>
    </row>
    <row r="10" spans="1:12" ht="12" customHeight="1">
      <c r="A10" s="255"/>
      <c r="B10" s="256"/>
      <c r="C10" s="257"/>
      <c r="D10" s="279" t="s">
        <v>158</v>
      </c>
      <c r="E10" s="256"/>
      <c r="F10" s="256"/>
      <c r="G10" s="257"/>
      <c r="H10" s="137" t="s">
        <v>159</v>
      </c>
      <c r="I10" s="279" t="s">
        <v>160</v>
      </c>
      <c r="J10" s="256"/>
      <c r="K10" s="257"/>
      <c r="L10" s="138" t="s">
        <v>241</v>
      </c>
    </row>
    <row r="11" spans="1:12" ht="12" customHeight="1">
      <c r="A11" s="258" t="s">
        <v>2</v>
      </c>
      <c r="B11" s="259"/>
      <c r="C11" s="260"/>
      <c r="D11" s="291" t="s">
        <v>6</v>
      </c>
      <c r="E11" s="292"/>
      <c r="F11" s="292"/>
      <c r="G11" s="293"/>
      <c r="H11" s="306" t="s">
        <v>9</v>
      </c>
      <c r="I11" s="280"/>
      <c r="J11" s="281"/>
      <c r="K11" s="282"/>
      <c r="L11" s="141" t="s">
        <v>161</v>
      </c>
    </row>
    <row r="12" spans="1:12" ht="12" customHeight="1">
      <c r="A12" s="261"/>
      <c r="B12" s="259"/>
      <c r="C12" s="260"/>
      <c r="D12" s="294"/>
      <c r="E12" s="292"/>
      <c r="F12" s="292"/>
      <c r="G12" s="293"/>
      <c r="H12" s="307"/>
      <c r="I12" s="142" t="s">
        <v>162</v>
      </c>
      <c r="J12" s="140" t="s">
        <v>163</v>
      </c>
      <c r="K12" s="112" t="s">
        <v>164</v>
      </c>
      <c r="L12" s="143" t="s">
        <v>164</v>
      </c>
    </row>
    <row r="13" spans="1:12" ht="12" customHeight="1" thickBot="1">
      <c r="A13" s="262"/>
      <c r="B13" s="263"/>
      <c r="C13" s="264"/>
      <c r="D13" s="295"/>
      <c r="E13" s="296"/>
      <c r="F13" s="296"/>
      <c r="G13" s="297"/>
      <c r="H13" s="308"/>
      <c r="I13" s="144">
        <v>1</v>
      </c>
      <c r="J13" s="145">
        <v>2</v>
      </c>
      <c r="K13" s="146">
        <v>3</v>
      </c>
      <c r="L13" s="147">
        <v>4</v>
      </c>
    </row>
    <row r="14" spans="1:12" ht="16.5" customHeight="1">
      <c r="A14" s="316"/>
      <c r="B14" s="317"/>
      <c r="C14" s="318"/>
      <c r="D14" s="276" t="s">
        <v>458</v>
      </c>
      <c r="E14" s="277"/>
      <c r="F14" s="277"/>
      <c r="G14" s="278"/>
      <c r="H14" s="149" t="s">
        <v>10</v>
      </c>
      <c r="I14" s="150">
        <f>IF(I15+I16+'BS2'!F6+'BS2'!F38&lt;800,I15+I16+'BS2'!F6+'BS2'!F38,T("LIMIT"))</f>
        <v>0</v>
      </c>
      <c r="J14" s="150">
        <f>J15+J16+'BS2'!G6+'BS2'!G38</f>
        <v>0</v>
      </c>
      <c r="K14" s="150">
        <f>IF(K15+K16+'BS2'!H6+'BS2'!H38&lt;800,K15+K16+'BS2'!H6+'BS2'!H38,T("LIMIT"))</f>
        <v>0</v>
      </c>
      <c r="L14" s="151">
        <f>IF(L15+L16+'BS2'!I6+'BS2'!I38&lt;800,L15+L16+'BS2'!I6+'BS2'!I38,T("LIMIT"))</f>
        <v>0</v>
      </c>
    </row>
    <row r="15" spans="1:12" ht="16.5" customHeight="1">
      <c r="A15" s="152" t="s">
        <v>0</v>
      </c>
      <c r="B15" s="298"/>
      <c r="C15" s="299"/>
      <c r="D15" s="265" t="s">
        <v>246</v>
      </c>
      <c r="E15" s="266"/>
      <c r="F15" s="266"/>
      <c r="G15" s="267"/>
      <c r="H15" s="155" t="s">
        <v>11</v>
      </c>
      <c r="I15" s="22">
        <v>0</v>
      </c>
      <c r="J15" s="22">
        <v>0</v>
      </c>
      <c r="K15" s="23">
        <f>I15+J15</f>
        <v>0</v>
      </c>
      <c r="L15" s="24">
        <v>0</v>
      </c>
    </row>
    <row r="16" spans="1:12" ht="16.5" customHeight="1">
      <c r="A16" s="152" t="s">
        <v>1</v>
      </c>
      <c r="B16" s="298"/>
      <c r="C16" s="299"/>
      <c r="D16" s="303" t="s">
        <v>182</v>
      </c>
      <c r="E16" s="304"/>
      <c r="F16" s="304"/>
      <c r="G16" s="305"/>
      <c r="H16" s="155" t="s">
        <v>12</v>
      </c>
      <c r="I16" s="156">
        <f>I17+I26+I36</f>
        <v>0</v>
      </c>
      <c r="J16" s="156">
        <f>J17+J26+J36</f>
        <v>0</v>
      </c>
      <c r="K16" s="156">
        <f>K17+K26+K36</f>
        <v>0</v>
      </c>
      <c r="L16" s="157">
        <f>L17+L26+L36</f>
        <v>0</v>
      </c>
    </row>
    <row r="17" spans="1:12" ht="16.5" customHeight="1">
      <c r="A17" s="158" t="s">
        <v>1</v>
      </c>
      <c r="B17" s="159" t="s">
        <v>3</v>
      </c>
      <c r="C17" s="159"/>
      <c r="D17" s="303" t="s">
        <v>310</v>
      </c>
      <c r="E17" s="304"/>
      <c r="F17" s="304"/>
      <c r="G17" s="305"/>
      <c r="H17" s="155" t="s">
        <v>13</v>
      </c>
      <c r="I17" s="156">
        <f>SUM(I18:I25)</f>
        <v>0</v>
      </c>
      <c r="J17" s="156">
        <f>SUM(J18:J25)</f>
        <v>0</v>
      </c>
      <c r="K17" s="156">
        <f>I17+J17</f>
        <v>0</v>
      </c>
      <c r="L17" s="157">
        <f>SUM(L18:L25)</f>
        <v>0</v>
      </c>
    </row>
    <row r="18" spans="1:12" ht="16.5" customHeight="1">
      <c r="A18" s="139" t="s">
        <v>1</v>
      </c>
      <c r="B18" s="15" t="s">
        <v>3</v>
      </c>
      <c r="C18" s="15">
        <v>1</v>
      </c>
      <c r="D18" s="265" t="s">
        <v>247</v>
      </c>
      <c r="E18" s="266"/>
      <c r="F18" s="266"/>
      <c r="G18" s="267"/>
      <c r="H18" s="155" t="s">
        <v>14</v>
      </c>
      <c r="I18" s="22">
        <v>0</v>
      </c>
      <c r="J18" s="22">
        <v>0</v>
      </c>
      <c r="K18" s="23">
        <f aca="true" t="shared" si="0" ref="K18:K40">I18+J18</f>
        <v>0</v>
      </c>
      <c r="L18" s="24">
        <v>0</v>
      </c>
    </row>
    <row r="19" spans="1:12" ht="16.5" customHeight="1">
      <c r="A19" s="258"/>
      <c r="B19" s="259"/>
      <c r="C19" s="15">
        <v>2</v>
      </c>
      <c r="D19" s="265" t="s">
        <v>248</v>
      </c>
      <c r="E19" s="266"/>
      <c r="F19" s="266"/>
      <c r="G19" s="267"/>
      <c r="H19" s="155" t="s">
        <v>15</v>
      </c>
      <c r="I19" s="22">
        <v>0</v>
      </c>
      <c r="J19" s="22">
        <v>0</v>
      </c>
      <c r="K19" s="23">
        <f t="shared" si="0"/>
        <v>0</v>
      </c>
      <c r="L19" s="24">
        <v>0</v>
      </c>
    </row>
    <row r="20" spans="1:12" ht="16.5" customHeight="1">
      <c r="A20" s="261"/>
      <c r="B20" s="259"/>
      <c r="C20" s="15">
        <v>3</v>
      </c>
      <c r="D20" s="265" t="s">
        <v>7</v>
      </c>
      <c r="E20" s="266"/>
      <c r="F20" s="266"/>
      <c r="G20" s="267"/>
      <c r="H20" s="155" t="s">
        <v>16</v>
      </c>
      <c r="I20" s="22">
        <v>0</v>
      </c>
      <c r="J20" s="22">
        <v>0</v>
      </c>
      <c r="K20" s="23">
        <f t="shared" si="0"/>
        <v>0</v>
      </c>
      <c r="L20" s="24">
        <v>0</v>
      </c>
    </row>
    <row r="21" spans="1:12" ht="16.5" customHeight="1">
      <c r="A21" s="261"/>
      <c r="B21" s="259"/>
      <c r="C21" s="15">
        <v>4</v>
      </c>
      <c r="D21" s="265" t="s">
        <v>165</v>
      </c>
      <c r="E21" s="266"/>
      <c r="F21" s="266"/>
      <c r="G21" s="267"/>
      <c r="H21" s="155" t="s">
        <v>17</v>
      </c>
      <c r="I21" s="22">
        <v>0</v>
      </c>
      <c r="J21" s="22">
        <v>0</v>
      </c>
      <c r="K21" s="23">
        <f>I21+J21</f>
        <v>0</v>
      </c>
      <c r="L21" s="24">
        <v>0</v>
      </c>
    </row>
    <row r="22" spans="1:12" ht="16.5" customHeight="1">
      <c r="A22" s="261"/>
      <c r="B22" s="259"/>
      <c r="C22" s="15">
        <v>5</v>
      </c>
      <c r="D22" s="265" t="s">
        <v>249</v>
      </c>
      <c r="E22" s="266"/>
      <c r="F22" s="266"/>
      <c r="G22" s="267"/>
      <c r="H22" s="155" t="s">
        <v>18</v>
      </c>
      <c r="I22" s="22">
        <v>0</v>
      </c>
      <c r="J22" s="22">
        <v>0</v>
      </c>
      <c r="K22" s="23">
        <f t="shared" si="0"/>
        <v>0</v>
      </c>
      <c r="L22" s="24">
        <v>0</v>
      </c>
    </row>
    <row r="23" spans="1:12" ht="16.5" customHeight="1">
      <c r="A23" s="261"/>
      <c r="B23" s="259"/>
      <c r="C23" s="15">
        <v>6</v>
      </c>
      <c r="D23" s="265" t="s">
        <v>166</v>
      </c>
      <c r="E23" s="266"/>
      <c r="F23" s="266"/>
      <c r="G23" s="267"/>
      <c r="H23" s="155" t="s">
        <v>19</v>
      </c>
      <c r="I23" s="22">
        <v>0</v>
      </c>
      <c r="J23" s="22">
        <v>0</v>
      </c>
      <c r="K23" s="23">
        <f t="shared" si="0"/>
        <v>0</v>
      </c>
      <c r="L23" s="24">
        <v>0</v>
      </c>
    </row>
    <row r="24" spans="1:12" ht="16.5" customHeight="1">
      <c r="A24" s="261"/>
      <c r="B24" s="259"/>
      <c r="C24" s="15">
        <v>7</v>
      </c>
      <c r="D24" s="265" t="s">
        <v>250</v>
      </c>
      <c r="E24" s="266"/>
      <c r="F24" s="266"/>
      <c r="G24" s="267"/>
      <c r="H24" s="155" t="s">
        <v>20</v>
      </c>
      <c r="I24" s="22">
        <v>0</v>
      </c>
      <c r="J24" s="22">
        <v>0</v>
      </c>
      <c r="K24" s="23">
        <f t="shared" si="0"/>
        <v>0</v>
      </c>
      <c r="L24" s="24">
        <v>0</v>
      </c>
    </row>
    <row r="25" spans="1:12" ht="16.5" customHeight="1">
      <c r="A25" s="322"/>
      <c r="B25" s="281"/>
      <c r="C25" s="15">
        <v>8</v>
      </c>
      <c r="D25" s="265" t="s">
        <v>251</v>
      </c>
      <c r="E25" s="266"/>
      <c r="F25" s="266"/>
      <c r="G25" s="267"/>
      <c r="H25" s="155" t="s">
        <v>21</v>
      </c>
      <c r="I25" s="22">
        <v>0</v>
      </c>
      <c r="J25" s="22">
        <v>0</v>
      </c>
      <c r="K25" s="23">
        <f t="shared" si="0"/>
        <v>0</v>
      </c>
      <c r="L25" s="24">
        <v>0</v>
      </c>
    </row>
    <row r="26" spans="1:12" ht="16.5" customHeight="1">
      <c r="A26" s="158" t="s">
        <v>1</v>
      </c>
      <c r="B26" s="159" t="s">
        <v>4</v>
      </c>
      <c r="C26" s="159"/>
      <c r="D26" s="303" t="s">
        <v>311</v>
      </c>
      <c r="E26" s="304"/>
      <c r="F26" s="304"/>
      <c r="G26" s="305"/>
      <c r="H26" s="155" t="s">
        <v>22</v>
      </c>
      <c r="I26" s="156">
        <f>SUM(I27:I35)</f>
        <v>0</v>
      </c>
      <c r="J26" s="156">
        <f>SUM(J27:J35)</f>
        <v>0</v>
      </c>
      <c r="K26" s="156">
        <f>SUM(K27:K35)</f>
        <v>0</v>
      </c>
      <c r="L26" s="157">
        <f>SUM(L27:L35)</f>
        <v>0</v>
      </c>
    </row>
    <row r="27" spans="1:12" ht="16.5" customHeight="1">
      <c r="A27" s="139" t="s">
        <v>1</v>
      </c>
      <c r="B27" s="15" t="s">
        <v>4</v>
      </c>
      <c r="C27" s="15">
        <v>1</v>
      </c>
      <c r="D27" s="265" t="s">
        <v>167</v>
      </c>
      <c r="E27" s="266"/>
      <c r="F27" s="266"/>
      <c r="G27" s="267"/>
      <c r="H27" s="155" t="s">
        <v>23</v>
      </c>
      <c r="I27" s="22">
        <v>0</v>
      </c>
      <c r="J27" s="22">
        <v>0</v>
      </c>
      <c r="K27" s="23">
        <f t="shared" si="0"/>
        <v>0</v>
      </c>
      <c r="L27" s="24">
        <v>0</v>
      </c>
    </row>
    <row r="28" spans="1:12" ht="16.5" customHeight="1">
      <c r="A28" s="258"/>
      <c r="B28" s="259"/>
      <c r="C28" s="15">
        <v>2</v>
      </c>
      <c r="D28" s="265" t="s">
        <v>168</v>
      </c>
      <c r="E28" s="266"/>
      <c r="F28" s="266"/>
      <c r="G28" s="267"/>
      <c r="H28" s="155" t="s">
        <v>24</v>
      </c>
      <c r="I28" s="22">
        <v>0</v>
      </c>
      <c r="J28" s="22">
        <v>0</v>
      </c>
      <c r="K28" s="23">
        <f t="shared" si="0"/>
        <v>0</v>
      </c>
      <c r="L28" s="24">
        <v>0</v>
      </c>
    </row>
    <row r="29" spans="1:12" ht="16.5" customHeight="1">
      <c r="A29" s="261"/>
      <c r="B29" s="259"/>
      <c r="C29" s="15">
        <v>3</v>
      </c>
      <c r="D29" s="265" t="s">
        <v>169</v>
      </c>
      <c r="E29" s="266"/>
      <c r="F29" s="266"/>
      <c r="G29" s="267"/>
      <c r="H29" s="155" t="s">
        <v>25</v>
      </c>
      <c r="I29" s="22">
        <v>0</v>
      </c>
      <c r="J29" s="22">
        <v>0</v>
      </c>
      <c r="K29" s="23">
        <f t="shared" si="0"/>
        <v>0</v>
      </c>
      <c r="L29" s="24">
        <v>0</v>
      </c>
    </row>
    <row r="30" spans="1:12" ht="16.5" customHeight="1">
      <c r="A30" s="261"/>
      <c r="B30" s="259"/>
      <c r="C30" s="15">
        <v>4</v>
      </c>
      <c r="D30" s="265" t="s">
        <v>170</v>
      </c>
      <c r="E30" s="266"/>
      <c r="F30" s="266"/>
      <c r="G30" s="267"/>
      <c r="H30" s="155" t="s">
        <v>26</v>
      </c>
      <c r="I30" s="22">
        <v>0</v>
      </c>
      <c r="J30" s="22">
        <v>0</v>
      </c>
      <c r="K30" s="23">
        <f t="shared" si="0"/>
        <v>0</v>
      </c>
      <c r="L30" s="24">
        <v>0</v>
      </c>
    </row>
    <row r="31" spans="1:12" ht="16.5" customHeight="1">
      <c r="A31" s="261"/>
      <c r="B31" s="259"/>
      <c r="C31" s="15">
        <v>5</v>
      </c>
      <c r="D31" s="265" t="s">
        <v>312</v>
      </c>
      <c r="E31" s="266"/>
      <c r="F31" s="266"/>
      <c r="G31" s="267"/>
      <c r="H31" s="155" t="s">
        <v>27</v>
      </c>
      <c r="I31" s="22">
        <v>0</v>
      </c>
      <c r="J31" s="22">
        <v>0</v>
      </c>
      <c r="K31" s="23">
        <f t="shared" si="0"/>
        <v>0</v>
      </c>
      <c r="L31" s="24">
        <v>0</v>
      </c>
    </row>
    <row r="32" spans="1:12" ht="16.5" customHeight="1">
      <c r="A32" s="261"/>
      <c r="B32" s="259"/>
      <c r="C32" s="15">
        <v>6</v>
      </c>
      <c r="D32" s="265" t="s">
        <v>171</v>
      </c>
      <c r="E32" s="266"/>
      <c r="F32" s="266"/>
      <c r="G32" s="267"/>
      <c r="H32" s="155" t="s">
        <v>28</v>
      </c>
      <c r="I32" s="22">
        <v>0</v>
      </c>
      <c r="J32" s="22">
        <v>0</v>
      </c>
      <c r="K32" s="23">
        <f t="shared" si="0"/>
        <v>0</v>
      </c>
      <c r="L32" s="24">
        <v>0</v>
      </c>
    </row>
    <row r="33" spans="1:12" ht="16.5" customHeight="1">
      <c r="A33" s="261"/>
      <c r="B33" s="259"/>
      <c r="C33" s="15">
        <v>7</v>
      </c>
      <c r="D33" s="265" t="s">
        <v>252</v>
      </c>
      <c r="E33" s="266"/>
      <c r="F33" s="266"/>
      <c r="G33" s="267"/>
      <c r="H33" s="155" t="s">
        <v>29</v>
      </c>
      <c r="I33" s="22">
        <v>0</v>
      </c>
      <c r="J33" s="22">
        <v>0</v>
      </c>
      <c r="K33" s="23">
        <f t="shared" si="0"/>
        <v>0</v>
      </c>
      <c r="L33" s="24">
        <v>0</v>
      </c>
    </row>
    <row r="34" spans="1:12" ht="16.5" customHeight="1">
      <c r="A34" s="261"/>
      <c r="B34" s="259"/>
      <c r="C34" s="15">
        <v>8</v>
      </c>
      <c r="D34" s="265" t="s">
        <v>253</v>
      </c>
      <c r="E34" s="266"/>
      <c r="F34" s="266"/>
      <c r="G34" s="267"/>
      <c r="H34" s="155" t="s">
        <v>30</v>
      </c>
      <c r="I34" s="22">
        <v>0</v>
      </c>
      <c r="J34" s="22">
        <v>0</v>
      </c>
      <c r="K34" s="23">
        <f t="shared" si="0"/>
        <v>0</v>
      </c>
      <c r="L34" s="24">
        <v>0</v>
      </c>
    </row>
    <row r="35" spans="1:12" ht="16.5" customHeight="1">
      <c r="A35" s="322"/>
      <c r="B35" s="281"/>
      <c r="C35" s="160">
        <v>9</v>
      </c>
      <c r="D35" s="265" t="s">
        <v>172</v>
      </c>
      <c r="E35" s="266"/>
      <c r="F35" s="266"/>
      <c r="G35" s="267"/>
      <c r="H35" s="155" t="s">
        <v>31</v>
      </c>
      <c r="I35" s="22">
        <v>0</v>
      </c>
      <c r="J35" s="22">
        <v>0</v>
      </c>
      <c r="K35" s="23">
        <f t="shared" si="0"/>
        <v>0</v>
      </c>
      <c r="L35" s="24">
        <v>0</v>
      </c>
    </row>
    <row r="36" spans="1:12" ht="16.5" customHeight="1">
      <c r="A36" s="158" t="s">
        <v>1</v>
      </c>
      <c r="B36" s="159" t="s">
        <v>5</v>
      </c>
      <c r="C36" s="159"/>
      <c r="D36" s="303" t="s">
        <v>313</v>
      </c>
      <c r="E36" s="304"/>
      <c r="F36" s="304"/>
      <c r="G36" s="305"/>
      <c r="H36" s="155" t="s">
        <v>32</v>
      </c>
      <c r="I36" s="156">
        <f>SUM(I37:I43)</f>
        <v>0</v>
      </c>
      <c r="J36" s="156">
        <f>SUM(J37:J43)</f>
        <v>0</v>
      </c>
      <c r="K36" s="156">
        <f>SUM(K37:K43)</f>
        <v>0</v>
      </c>
      <c r="L36" s="157">
        <f>SUM(L37:L43)</f>
        <v>0</v>
      </c>
    </row>
    <row r="37" spans="1:12" ht="16.5" customHeight="1">
      <c r="A37" s="139" t="s">
        <v>1</v>
      </c>
      <c r="B37" s="15" t="s">
        <v>5</v>
      </c>
      <c r="C37" s="15">
        <v>1</v>
      </c>
      <c r="D37" s="311" t="s">
        <v>455</v>
      </c>
      <c r="E37" s="312"/>
      <c r="F37" s="312"/>
      <c r="G37" s="313"/>
      <c r="H37" s="155" t="s">
        <v>33</v>
      </c>
      <c r="I37" s="22">
        <v>0</v>
      </c>
      <c r="J37" s="22">
        <v>0</v>
      </c>
      <c r="K37" s="23">
        <f t="shared" si="0"/>
        <v>0</v>
      </c>
      <c r="L37" s="24">
        <v>0</v>
      </c>
    </row>
    <row r="38" spans="1:12" ht="16.5" customHeight="1">
      <c r="A38" s="258"/>
      <c r="B38" s="259"/>
      <c r="C38" s="15">
        <v>2</v>
      </c>
      <c r="D38" s="265" t="s">
        <v>254</v>
      </c>
      <c r="E38" s="266"/>
      <c r="F38" s="266"/>
      <c r="G38" s="267"/>
      <c r="H38" s="155" t="s">
        <v>34</v>
      </c>
      <c r="I38" s="22">
        <v>0</v>
      </c>
      <c r="J38" s="22">
        <v>0</v>
      </c>
      <c r="K38" s="23">
        <f t="shared" si="0"/>
        <v>0</v>
      </c>
      <c r="L38" s="24">
        <v>0</v>
      </c>
    </row>
    <row r="39" spans="1:12" ht="16.5" customHeight="1">
      <c r="A39" s="261"/>
      <c r="B39" s="259"/>
      <c r="C39" s="15">
        <v>3</v>
      </c>
      <c r="D39" s="265" t="s">
        <v>255</v>
      </c>
      <c r="E39" s="266"/>
      <c r="F39" s="266"/>
      <c r="G39" s="267"/>
      <c r="H39" s="155" t="s">
        <v>35</v>
      </c>
      <c r="I39" s="22">
        <v>0</v>
      </c>
      <c r="J39" s="22">
        <v>0</v>
      </c>
      <c r="K39" s="23">
        <f t="shared" si="0"/>
        <v>0</v>
      </c>
      <c r="L39" s="24">
        <v>0</v>
      </c>
    </row>
    <row r="40" spans="1:12" ht="24" customHeight="1">
      <c r="A40" s="261"/>
      <c r="B40" s="259"/>
      <c r="C40" s="15">
        <v>4</v>
      </c>
      <c r="D40" s="311" t="s">
        <v>468</v>
      </c>
      <c r="E40" s="312"/>
      <c r="F40" s="312"/>
      <c r="G40" s="313"/>
      <c r="H40" s="21" t="s">
        <v>36</v>
      </c>
      <c r="I40" s="22">
        <v>0</v>
      </c>
      <c r="J40" s="22">
        <v>0</v>
      </c>
      <c r="K40" s="23">
        <f t="shared" si="0"/>
        <v>0</v>
      </c>
      <c r="L40" s="24">
        <v>0</v>
      </c>
    </row>
    <row r="41" spans="1:12" ht="16.5" customHeight="1">
      <c r="A41" s="261"/>
      <c r="B41" s="259"/>
      <c r="C41" s="15">
        <v>5</v>
      </c>
      <c r="D41" s="265" t="s">
        <v>173</v>
      </c>
      <c r="E41" s="266"/>
      <c r="F41" s="266"/>
      <c r="G41" s="267"/>
      <c r="H41" s="21" t="s">
        <v>40</v>
      </c>
      <c r="I41" s="22">
        <v>0</v>
      </c>
      <c r="J41" s="22">
        <v>0</v>
      </c>
      <c r="K41" s="23">
        <f>I41+J41</f>
        <v>0</v>
      </c>
      <c r="L41" s="24">
        <v>0</v>
      </c>
    </row>
    <row r="42" spans="1:12" ht="16.5" customHeight="1">
      <c r="A42" s="261"/>
      <c r="B42" s="259"/>
      <c r="C42" s="15">
        <v>6</v>
      </c>
      <c r="D42" s="265" t="s">
        <v>257</v>
      </c>
      <c r="E42" s="266"/>
      <c r="F42" s="266"/>
      <c r="G42" s="267"/>
      <c r="H42" s="21" t="s">
        <v>41</v>
      </c>
      <c r="I42" s="22">
        <v>0</v>
      </c>
      <c r="J42" s="22">
        <v>0</v>
      </c>
      <c r="K42" s="23">
        <f>I42+J42</f>
        <v>0</v>
      </c>
      <c r="L42" s="24">
        <v>0</v>
      </c>
    </row>
    <row r="43" spans="1:12" ht="16.5" customHeight="1" thickBot="1">
      <c r="A43" s="262"/>
      <c r="B43" s="263"/>
      <c r="C43" s="161">
        <v>7</v>
      </c>
      <c r="D43" s="341" t="s">
        <v>256</v>
      </c>
      <c r="E43" s="342"/>
      <c r="F43" s="342"/>
      <c r="G43" s="343"/>
      <c r="H43" s="162" t="s">
        <v>42</v>
      </c>
      <c r="I43" s="163">
        <v>0</v>
      </c>
      <c r="J43" s="163">
        <v>0</v>
      </c>
      <c r="K43" s="164">
        <f>I43+J43</f>
        <v>0</v>
      </c>
      <c r="L43" s="165">
        <v>0</v>
      </c>
    </row>
    <row r="44" spans="1:12" ht="12.75">
      <c r="A44" s="314" t="s">
        <v>454</v>
      </c>
      <c r="B44" s="315"/>
      <c r="C44" s="315"/>
      <c r="D44" s="315"/>
      <c r="E44" s="315"/>
      <c r="F44" s="315"/>
      <c r="G44" s="315"/>
      <c r="H44" s="315"/>
      <c r="I44" s="315"/>
      <c r="J44" s="315"/>
      <c r="K44" s="315"/>
      <c r="L44" s="315"/>
    </row>
    <row r="45" spans="1:12" ht="12.75">
      <c r="A45" s="323">
        <f>+ZAKL_DATA!A44</f>
        <v>0</v>
      </c>
      <c r="B45" s="324"/>
      <c r="C45" s="324"/>
      <c r="D45" s="324"/>
      <c r="E45" s="324"/>
      <c r="F45" s="324"/>
      <c r="G45" s="324"/>
      <c r="H45" s="324"/>
      <c r="I45" s="324"/>
      <c r="J45" s="324"/>
      <c r="K45" s="324"/>
      <c r="L45" s="324"/>
    </row>
    <row r="46" spans="1:12" ht="12.75">
      <c r="A46" s="309">
        <v>1</v>
      </c>
      <c r="B46" s="310"/>
      <c r="C46" s="310"/>
      <c r="D46" s="310"/>
      <c r="E46" s="310"/>
      <c r="F46" s="310"/>
      <c r="G46" s="310"/>
      <c r="H46" s="310"/>
      <c r="I46" s="310"/>
      <c r="J46" s="310"/>
      <c r="K46" s="310"/>
      <c r="L46" s="310"/>
    </row>
    <row r="47" spans="1:12" ht="12.75">
      <c r="A47" s="5"/>
      <c r="B47" s="5"/>
      <c r="C47" s="5"/>
      <c r="D47" s="5"/>
      <c r="E47" s="5"/>
      <c r="F47" s="6"/>
      <c r="G47" s="6"/>
      <c r="H47" s="5"/>
      <c r="I47" s="5"/>
      <c r="J47" s="5"/>
      <c r="K47" s="5"/>
      <c r="L47" s="5"/>
    </row>
    <row r="48" spans="1:12" ht="12.75">
      <c r="A48" s="5"/>
      <c r="B48" s="5"/>
      <c r="C48" s="5"/>
      <c r="D48" s="5"/>
      <c r="E48" s="5"/>
      <c r="F48" s="6"/>
      <c r="G48" s="6"/>
      <c r="H48" s="5"/>
      <c r="I48" s="5"/>
      <c r="J48" s="5"/>
      <c r="K48" s="5"/>
      <c r="L48" s="5"/>
    </row>
    <row r="49" spans="1:12" ht="12.75">
      <c r="A49" s="5"/>
      <c r="B49" s="5"/>
      <c r="C49" s="5"/>
      <c r="D49" s="5"/>
      <c r="E49" s="5"/>
      <c r="F49" s="6"/>
      <c r="G49" s="6"/>
      <c r="H49" s="5"/>
      <c r="I49" s="5"/>
      <c r="J49" s="5"/>
      <c r="K49" s="5"/>
      <c r="L49" s="5"/>
    </row>
    <row r="50" spans="1:12" ht="12.75">
      <c r="A50" s="5"/>
      <c r="B50" s="5"/>
      <c r="C50" s="5"/>
      <c r="D50" s="5"/>
      <c r="E50" s="5"/>
      <c r="F50" s="6"/>
      <c r="G50" s="6"/>
      <c r="H50" s="5"/>
      <c r="I50" s="5"/>
      <c r="J50" s="5"/>
      <c r="K50" s="5"/>
      <c r="L50" s="5"/>
    </row>
    <row r="51" spans="1:12" ht="12.75">
      <c r="A51" s="5"/>
      <c r="B51" s="5"/>
      <c r="C51" s="5"/>
      <c r="D51" s="5"/>
      <c r="E51" s="5"/>
      <c r="F51" s="6"/>
      <c r="G51" s="6"/>
      <c r="H51" s="5"/>
      <c r="I51" s="5"/>
      <c r="J51" s="5"/>
      <c r="K51" s="5"/>
      <c r="L51" s="5"/>
    </row>
    <row r="52" spans="1:12" ht="12.75">
      <c r="A52" s="5"/>
      <c r="B52" s="5"/>
      <c r="C52" s="5"/>
      <c r="D52" s="5"/>
      <c r="E52" s="5"/>
      <c r="F52" s="6"/>
      <c r="G52" s="6"/>
      <c r="H52" s="5"/>
      <c r="I52" s="5"/>
      <c r="J52" s="5"/>
      <c r="K52" s="5"/>
      <c r="L52" s="5"/>
    </row>
    <row r="53" spans="1:12" ht="12.75">
      <c r="A53" s="5"/>
      <c r="B53" s="5"/>
      <c r="C53" s="5"/>
      <c r="D53" s="5"/>
      <c r="E53" s="5"/>
      <c r="F53" s="6"/>
      <c r="G53" s="6"/>
      <c r="H53" s="5"/>
      <c r="I53" s="5"/>
      <c r="J53" s="5"/>
      <c r="K53" s="5"/>
      <c r="L53" s="5"/>
    </row>
    <row r="54" spans="1:12" ht="12.75">
      <c r="A54" s="5"/>
      <c r="B54" s="5"/>
      <c r="C54" s="5"/>
      <c r="D54" s="5"/>
      <c r="E54" s="5"/>
      <c r="F54" s="6"/>
      <c r="G54" s="6"/>
      <c r="H54" s="5"/>
      <c r="I54" s="5"/>
      <c r="J54" s="5"/>
      <c r="K54" s="5"/>
      <c r="L54" s="5"/>
    </row>
    <row r="55" spans="1:12" ht="12.75">
      <c r="A55" s="5"/>
      <c r="B55" s="5"/>
      <c r="C55" s="5"/>
      <c r="D55" s="5"/>
      <c r="E55" s="5"/>
      <c r="F55" s="6"/>
      <c r="G55" s="6"/>
      <c r="H55" s="5"/>
      <c r="I55" s="5"/>
      <c r="J55" s="5"/>
      <c r="K55" s="5"/>
      <c r="L55" s="5"/>
    </row>
    <row r="56" spans="1:12" ht="12.75">
      <c r="A56" s="5"/>
      <c r="B56" s="5"/>
      <c r="C56" s="5"/>
      <c r="D56" s="5"/>
      <c r="E56" s="5"/>
      <c r="F56" s="6"/>
      <c r="G56" s="6"/>
      <c r="H56" s="5"/>
      <c r="I56" s="5"/>
      <c r="J56" s="5"/>
      <c r="K56" s="5"/>
      <c r="L56" s="5"/>
    </row>
    <row r="57" spans="1:12" ht="12.75">
      <c r="A57" s="5"/>
      <c r="B57" s="5"/>
      <c r="C57" s="5"/>
      <c r="D57" s="5"/>
      <c r="E57" s="5"/>
      <c r="F57" s="6"/>
      <c r="G57" s="6"/>
      <c r="H57" s="5"/>
      <c r="I57" s="5"/>
      <c r="J57" s="5"/>
      <c r="K57" s="5"/>
      <c r="L57" s="5"/>
    </row>
    <row r="58" spans="1:12" ht="12.75">
      <c r="A58" s="5"/>
      <c r="B58" s="5"/>
      <c r="C58" s="5"/>
      <c r="D58" s="5"/>
      <c r="E58" s="5"/>
      <c r="F58" s="6"/>
      <c r="G58" s="6"/>
      <c r="H58" s="5"/>
      <c r="I58" s="5"/>
      <c r="J58" s="5"/>
      <c r="K58" s="5"/>
      <c r="L58" s="5"/>
    </row>
    <row r="59" spans="1:12" ht="12.75">
      <c r="A59" s="5"/>
      <c r="B59" s="5"/>
      <c r="C59" s="5"/>
      <c r="D59" s="5"/>
      <c r="E59" s="5"/>
      <c r="F59" s="6"/>
      <c r="G59" s="6"/>
      <c r="H59" s="5"/>
      <c r="I59" s="5"/>
      <c r="J59" s="5"/>
      <c r="K59" s="5"/>
      <c r="L59" s="5"/>
    </row>
    <row r="60" spans="1:12" ht="12.75">
      <c r="A60" s="5"/>
      <c r="B60" s="5"/>
      <c r="C60" s="5"/>
      <c r="D60" s="5"/>
      <c r="E60" s="5"/>
      <c r="F60" s="6"/>
      <c r="G60" s="6"/>
      <c r="H60" s="5"/>
      <c r="I60" s="5"/>
      <c r="J60" s="5"/>
      <c r="K60" s="5"/>
      <c r="L60" s="5"/>
    </row>
    <row r="61" spans="1:12" ht="12.75">
      <c r="A61" s="5"/>
      <c r="B61" s="5"/>
      <c r="C61" s="5"/>
      <c r="D61" s="5"/>
      <c r="E61" s="5"/>
      <c r="F61" s="6"/>
      <c r="G61" s="6"/>
      <c r="H61" s="5"/>
      <c r="I61" s="5"/>
      <c r="J61" s="5"/>
      <c r="K61" s="5"/>
      <c r="L61" s="5"/>
    </row>
    <row r="62" spans="1:12" ht="12.75">
      <c r="A62" s="5"/>
      <c r="B62" s="5"/>
      <c r="C62" s="5"/>
      <c r="D62" s="5"/>
      <c r="E62" s="5"/>
      <c r="F62" s="6"/>
      <c r="G62" s="6"/>
      <c r="H62" s="5"/>
      <c r="I62" s="5"/>
      <c r="J62" s="5"/>
      <c r="K62" s="5"/>
      <c r="L62" s="5"/>
    </row>
    <row r="63" spans="1:12" ht="12.75">
      <c r="A63" s="5"/>
      <c r="B63" s="5"/>
      <c r="C63" s="5"/>
      <c r="D63" s="5"/>
      <c r="E63" s="5"/>
      <c r="F63" s="6"/>
      <c r="G63" s="6"/>
      <c r="H63" s="5"/>
      <c r="I63" s="5"/>
      <c r="J63" s="5"/>
      <c r="K63" s="5"/>
      <c r="L63" s="5"/>
    </row>
    <row r="64" spans="1:12" ht="12.75">
      <c r="A64" s="5"/>
      <c r="B64" s="5"/>
      <c r="C64" s="5"/>
      <c r="D64" s="5"/>
      <c r="E64" s="5"/>
      <c r="F64" s="6"/>
      <c r="G64" s="6"/>
      <c r="H64" s="5"/>
      <c r="I64" s="5"/>
      <c r="J64" s="5"/>
      <c r="K64" s="5"/>
      <c r="L64" s="5"/>
    </row>
    <row r="65" spans="1:12" ht="12.75">
      <c r="A65" s="5"/>
      <c r="B65" s="5"/>
      <c r="C65" s="5"/>
      <c r="D65" s="5"/>
      <c r="E65" s="5"/>
      <c r="F65" s="6"/>
      <c r="G65" s="6"/>
      <c r="H65" s="5"/>
      <c r="I65" s="5"/>
      <c r="J65" s="5"/>
      <c r="K65" s="5"/>
      <c r="L65" s="5"/>
    </row>
    <row r="66" spans="1:12" ht="12.75">
      <c r="A66" s="5"/>
      <c r="B66" s="5"/>
      <c r="C66" s="5"/>
      <c r="D66" s="5"/>
      <c r="E66" s="5"/>
      <c r="F66" s="6"/>
      <c r="G66" s="6"/>
      <c r="H66" s="5"/>
      <c r="I66" s="5"/>
      <c r="J66" s="5"/>
      <c r="K66" s="5"/>
      <c r="L66" s="5"/>
    </row>
    <row r="67" spans="1:12" ht="12.75">
      <c r="A67" s="5"/>
      <c r="B67" s="5"/>
      <c r="C67" s="5"/>
      <c r="D67" s="5"/>
      <c r="E67" s="5"/>
      <c r="F67" s="6"/>
      <c r="G67" s="6"/>
      <c r="H67" s="5"/>
      <c r="I67" s="5"/>
      <c r="J67" s="5"/>
      <c r="K67" s="5"/>
      <c r="L67" s="5"/>
    </row>
    <row r="68" spans="1:12" ht="12.75">
      <c r="A68" s="5"/>
      <c r="B68" s="5"/>
      <c r="C68" s="5"/>
      <c r="D68" s="5"/>
      <c r="E68" s="5"/>
      <c r="F68" s="6"/>
      <c r="G68" s="6"/>
      <c r="H68" s="5"/>
      <c r="I68" s="5"/>
      <c r="J68" s="5"/>
      <c r="K68" s="5"/>
      <c r="L68" s="5"/>
    </row>
    <row r="69" spans="1:12" ht="12.75">
      <c r="A69" s="5"/>
      <c r="B69" s="5"/>
      <c r="C69" s="5"/>
      <c r="D69" s="5"/>
      <c r="E69" s="5"/>
      <c r="F69" s="6"/>
      <c r="G69" s="6"/>
      <c r="H69" s="5"/>
      <c r="I69" s="5"/>
      <c r="J69" s="5"/>
      <c r="K69" s="5"/>
      <c r="L69" s="5"/>
    </row>
    <row r="70" spans="1:12" ht="12.75">
      <c r="A70" s="5"/>
      <c r="B70" s="5"/>
      <c r="C70" s="5"/>
      <c r="D70" s="5"/>
      <c r="E70" s="5"/>
      <c r="F70" s="6"/>
      <c r="G70" s="6"/>
      <c r="H70" s="5"/>
      <c r="I70" s="5"/>
      <c r="J70" s="5"/>
      <c r="K70" s="5"/>
      <c r="L70" s="5"/>
    </row>
    <row r="71" spans="1:12" ht="12.75">
      <c r="A71" s="5"/>
      <c r="B71" s="5"/>
      <c r="C71" s="5"/>
      <c r="D71" s="5"/>
      <c r="E71" s="5"/>
      <c r="F71" s="6"/>
      <c r="G71" s="6"/>
      <c r="H71" s="5"/>
      <c r="I71" s="5"/>
      <c r="J71" s="5"/>
      <c r="K71" s="5"/>
      <c r="L71" s="5"/>
    </row>
    <row r="72" spans="1:12" ht="12.75">
      <c r="A72" s="5"/>
      <c r="B72" s="5"/>
      <c r="C72" s="5"/>
      <c r="D72" s="5"/>
      <c r="E72" s="5"/>
      <c r="F72" s="6"/>
      <c r="G72" s="6"/>
      <c r="H72" s="5"/>
      <c r="I72" s="5"/>
      <c r="J72" s="5"/>
      <c r="K72" s="5"/>
      <c r="L72" s="5"/>
    </row>
    <row r="73" spans="1:12" ht="12.75">
      <c r="A73" s="5"/>
      <c r="B73" s="5"/>
      <c r="C73" s="5"/>
      <c r="D73" s="5"/>
      <c r="E73" s="5"/>
      <c r="F73" s="6"/>
      <c r="G73" s="6"/>
      <c r="H73" s="5"/>
      <c r="I73" s="5"/>
      <c r="J73" s="5"/>
      <c r="K73" s="5"/>
      <c r="L73" s="5"/>
    </row>
    <row r="74" spans="1:12" ht="12.75">
      <c r="A74" s="5"/>
      <c r="B74" s="5"/>
      <c r="C74" s="5"/>
      <c r="D74" s="5"/>
      <c r="E74" s="5"/>
      <c r="F74" s="6"/>
      <c r="G74" s="6"/>
      <c r="H74" s="5"/>
      <c r="I74" s="5"/>
      <c r="J74" s="5"/>
      <c r="K74" s="5"/>
      <c r="L74" s="5"/>
    </row>
    <row r="75" spans="1:12" ht="12.75">
      <c r="A75" s="5"/>
      <c r="B75" s="5"/>
      <c r="C75" s="5"/>
      <c r="D75" s="5"/>
      <c r="E75" s="5"/>
      <c r="F75" s="6"/>
      <c r="G75" s="6"/>
      <c r="H75" s="5"/>
      <c r="I75" s="5"/>
      <c r="J75" s="5"/>
      <c r="K75" s="5"/>
      <c r="L75" s="5"/>
    </row>
    <row r="76" spans="1:12" ht="12.75">
      <c r="A76" s="5"/>
      <c r="B76" s="5"/>
      <c r="C76" s="5"/>
      <c r="D76" s="5"/>
      <c r="E76" s="5"/>
      <c r="F76" s="6"/>
      <c r="G76" s="6"/>
      <c r="H76" s="5"/>
      <c r="I76" s="5"/>
      <c r="J76" s="5"/>
      <c r="K76" s="5"/>
      <c r="L76" s="5"/>
    </row>
    <row r="77" spans="1:12" ht="12.75">
      <c r="A77" s="5"/>
      <c r="B77" s="5"/>
      <c r="C77" s="5"/>
      <c r="D77" s="5"/>
      <c r="E77" s="5"/>
      <c r="F77" s="6"/>
      <c r="G77" s="6"/>
      <c r="H77" s="5"/>
      <c r="I77" s="5"/>
      <c r="J77" s="5"/>
      <c r="K77" s="5"/>
      <c r="L77" s="5"/>
    </row>
    <row r="78" spans="1:12" ht="12.75">
      <c r="A78" s="5"/>
      <c r="B78" s="5"/>
      <c r="C78" s="5"/>
      <c r="D78" s="5"/>
      <c r="E78" s="5"/>
      <c r="F78" s="6"/>
      <c r="G78" s="6"/>
      <c r="H78" s="5"/>
      <c r="I78" s="5"/>
      <c r="J78" s="5"/>
      <c r="K78" s="5"/>
      <c r="L78" s="5"/>
    </row>
    <row r="79" spans="1:12" ht="12.75">
      <c r="A79" s="5"/>
      <c r="B79" s="5"/>
      <c r="C79" s="5"/>
      <c r="D79" s="5"/>
      <c r="E79" s="5"/>
      <c r="F79" s="6"/>
      <c r="G79" s="6"/>
      <c r="H79" s="5"/>
      <c r="I79" s="5"/>
      <c r="J79" s="5"/>
      <c r="K79" s="5"/>
      <c r="L79" s="5"/>
    </row>
    <row r="80" spans="1:12" ht="12.75">
      <c r="A80" s="5"/>
      <c r="B80" s="5"/>
      <c r="C80" s="5"/>
      <c r="D80" s="5"/>
      <c r="E80" s="5"/>
      <c r="F80" s="6"/>
      <c r="G80" s="6"/>
      <c r="H80" s="5"/>
      <c r="I80" s="5"/>
      <c r="J80" s="5"/>
      <c r="K80" s="5"/>
      <c r="L80" s="5"/>
    </row>
    <row r="81" spans="1:12" ht="12.75">
      <c r="A81" s="5"/>
      <c r="B81" s="5"/>
      <c r="C81" s="5"/>
      <c r="D81" s="5"/>
      <c r="E81" s="5"/>
      <c r="F81" s="6"/>
      <c r="G81" s="6"/>
      <c r="H81" s="5"/>
      <c r="I81" s="5"/>
      <c r="J81" s="5"/>
      <c r="K81" s="5"/>
      <c r="L81" s="5"/>
    </row>
    <row r="82" spans="1:12" ht="12.75">
      <c r="A82" s="5"/>
      <c r="B82" s="5"/>
      <c r="C82" s="5"/>
      <c r="D82" s="5"/>
      <c r="E82" s="5"/>
      <c r="F82" s="6"/>
      <c r="G82" s="6"/>
      <c r="H82" s="5"/>
      <c r="I82" s="5"/>
      <c r="J82" s="5"/>
      <c r="K82" s="5"/>
      <c r="L82" s="5"/>
    </row>
    <row r="83" spans="1:12" ht="12.75">
      <c r="A83" s="5"/>
      <c r="B83" s="5"/>
      <c r="C83" s="5"/>
      <c r="D83" s="5"/>
      <c r="E83" s="5"/>
      <c r="F83" s="6"/>
      <c r="G83" s="6"/>
      <c r="H83" s="5"/>
      <c r="I83" s="5"/>
      <c r="J83" s="5"/>
      <c r="K83" s="5"/>
      <c r="L83" s="5"/>
    </row>
    <row r="84" spans="1:12" ht="12.75">
      <c r="A84" s="5"/>
      <c r="B84" s="5"/>
      <c r="C84" s="5"/>
      <c r="D84" s="5"/>
      <c r="E84" s="5"/>
      <c r="F84" s="6"/>
      <c r="G84" s="6"/>
      <c r="H84" s="5"/>
      <c r="I84" s="5"/>
      <c r="J84" s="5"/>
      <c r="K84" s="5"/>
      <c r="L84" s="5"/>
    </row>
    <row r="85" spans="1:12" ht="12.75">
      <c r="A85" s="5"/>
      <c r="B85" s="5"/>
      <c r="C85" s="5"/>
      <c r="D85" s="5"/>
      <c r="E85" s="5"/>
      <c r="F85" s="6"/>
      <c r="G85" s="6"/>
      <c r="H85" s="5"/>
      <c r="I85" s="5"/>
      <c r="J85" s="5"/>
      <c r="K85" s="5"/>
      <c r="L85" s="5"/>
    </row>
    <row r="86" spans="1:12" ht="12.75">
      <c r="A86" s="5"/>
      <c r="B86" s="5"/>
      <c r="C86" s="5"/>
      <c r="D86" s="5"/>
      <c r="E86" s="5"/>
      <c r="F86" s="6"/>
      <c r="G86" s="6"/>
      <c r="H86" s="5"/>
      <c r="I86" s="5"/>
      <c r="J86" s="5"/>
      <c r="K86" s="5"/>
      <c r="L86" s="5"/>
    </row>
    <row r="87" spans="1:12" ht="12.75">
      <c r="A87" s="5"/>
      <c r="B87" s="5"/>
      <c r="C87" s="5"/>
      <c r="D87" s="5"/>
      <c r="E87" s="5"/>
      <c r="F87" s="6"/>
      <c r="G87" s="6"/>
      <c r="H87" s="5"/>
      <c r="I87" s="5"/>
      <c r="J87" s="5"/>
      <c r="K87" s="5"/>
      <c r="L87" s="5"/>
    </row>
    <row r="88" spans="1:12" ht="12.75">
      <c r="A88" s="5"/>
      <c r="B88" s="5"/>
      <c r="C88" s="5"/>
      <c r="D88" s="5"/>
      <c r="E88" s="5"/>
      <c r="F88" s="6"/>
      <c r="G88" s="6"/>
      <c r="H88" s="5"/>
      <c r="I88" s="5"/>
      <c r="J88" s="5"/>
      <c r="K88" s="5"/>
      <c r="L88" s="5"/>
    </row>
    <row r="89" spans="1:12" ht="12.75">
      <c r="A89" s="5"/>
      <c r="B89" s="5"/>
      <c r="C89" s="5"/>
      <c r="D89" s="5"/>
      <c r="E89" s="5"/>
      <c r="F89" s="6"/>
      <c r="G89" s="6"/>
      <c r="H89" s="5"/>
      <c r="I89" s="5"/>
      <c r="J89" s="5"/>
      <c r="K89" s="5"/>
      <c r="L89" s="5"/>
    </row>
    <row r="90" spans="1:12" ht="12.75">
      <c r="A90" s="5"/>
      <c r="B90" s="5"/>
      <c r="C90" s="5"/>
      <c r="D90" s="5"/>
      <c r="E90" s="5"/>
      <c r="F90" s="6"/>
      <c r="G90" s="6"/>
      <c r="H90" s="5"/>
      <c r="I90" s="5"/>
      <c r="J90" s="5"/>
      <c r="K90" s="5"/>
      <c r="L90" s="5"/>
    </row>
    <row r="91" spans="1:12" ht="12.75">
      <c r="A91" s="5"/>
      <c r="B91" s="5"/>
      <c r="C91" s="5"/>
      <c r="D91" s="5"/>
      <c r="E91" s="5"/>
      <c r="F91" s="6"/>
      <c r="G91" s="6"/>
      <c r="H91" s="5"/>
      <c r="I91" s="5"/>
      <c r="J91" s="5"/>
      <c r="K91" s="5"/>
      <c r="L91" s="5"/>
    </row>
    <row r="92" spans="1:12" ht="12.75">
      <c r="A92" s="5"/>
      <c r="B92" s="5"/>
      <c r="C92" s="5"/>
      <c r="D92" s="5"/>
      <c r="E92" s="5"/>
      <c r="F92" s="6"/>
      <c r="G92" s="6"/>
      <c r="H92" s="5"/>
      <c r="I92" s="5"/>
      <c r="J92" s="5"/>
      <c r="K92" s="5"/>
      <c r="L92" s="5"/>
    </row>
    <row r="93" spans="1:12" ht="12.75">
      <c r="A93" s="5"/>
      <c r="B93" s="5"/>
      <c r="C93" s="5"/>
      <c r="D93" s="5"/>
      <c r="E93" s="5"/>
      <c r="F93" s="6"/>
      <c r="G93" s="6"/>
      <c r="H93" s="5"/>
      <c r="I93" s="5"/>
      <c r="J93" s="5"/>
      <c r="K93" s="5"/>
      <c r="L93" s="5"/>
    </row>
    <row r="94" spans="1:12" ht="12.75">
      <c r="A94" s="5"/>
      <c r="B94" s="5"/>
      <c r="C94" s="5"/>
      <c r="D94" s="5"/>
      <c r="E94" s="5"/>
      <c r="F94" s="6"/>
      <c r="G94" s="6"/>
      <c r="H94" s="5"/>
      <c r="I94" s="5"/>
      <c r="J94" s="5"/>
      <c r="K94" s="5"/>
      <c r="L94" s="5"/>
    </row>
    <row r="95" spans="1:12" ht="12.75">
      <c r="A95" s="5"/>
      <c r="B95" s="5"/>
      <c r="C95" s="5"/>
      <c r="D95" s="5"/>
      <c r="E95" s="5"/>
      <c r="F95" s="6"/>
      <c r="G95" s="6"/>
      <c r="H95" s="5"/>
      <c r="I95" s="5"/>
      <c r="J95" s="5"/>
      <c r="K95" s="5"/>
      <c r="L95" s="5"/>
    </row>
    <row r="96" spans="1:12" ht="12.75">
      <c r="A96" s="5"/>
      <c r="B96" s="5"/>
      <c r="C96" s="5"/>
      <c r="D96" s="5"/>
      <c r="E96" s="5"/>
      <c r="F96" s="6"/>
      <c r="G96" s="6"/>
      <c r="H96" s="5"/>
      <c r="I96" s="5"/>
      <c r="J96" s="5"/>
      <c r="K96" s="5"/>
      <c r="L96" s="5"/>
    </row>
    <row r="97" spans="1:12" ht="12.75">
      <c r="A97" s="5"/>
      <c r="B97" s="5"/>
      <c r="C97" s="5"/>
      <c r="D97" s="5"/>
      <c r="E97" s="5"/>
      <c r="F97" s="6"/>
      <c r="G97" s="6"/>
      <c r="H97" s="5"/>
      <c r="I97" s="5"/>
      <c r="J97" s="5"/>
      <c r="K97" s="5"/>
      <c r="L97" s="5"/>
    </row>
    <row r="98" spans="1:12" ht="12.75">
      <c r="A98" s="5"/>
      <c r="B98" s="5"/>
      <c r="C98" s="5"/>
      <c r="D98" s="5"/>
      <c r="E98" s="5"/>
      <c r="F98" s="6"/>
      <c r="G98" s="6"/>
      <c r="H98" s="5"/>
      <c r="I98" s="5"/>
      <c r="J98" s="5"/>
      <c r="K98" s="5"/>
      <c r="L98" s="5"/>
    </row>
    <row r="99" spans="1:12" ht="12.75">
      <c r="A99" s="5"/>
      <c r="B99" s="5"/>
      <c r="C99" s="5"/>
      <c r="D99" s="5"/>
      <c r="E99" s="5"/>
      <c r="F99" s="6"/>
      <c r="G99" s="6"/>
      <c r="H99" s="5"/>
      <c r="I99" s="5"/>
      <c r="J99" s="5"/>
      <c r="K99" s="5"/>
      <c r="L99" s="5"/>
    </row>
    <row r="100" spans="1:12" ht="12.75">
      <c r="A100" s="5"/>
      <c r="B100" s="5"/>
      <c r="C100" s="5"/>
      <c r="D100" s="5"/>
      <c r="E100" s="5"/>
      <c r="F100" s="6"/>
      <c r="G100" s="6"/>
      <c r="H100" s="5"/>
      <c r="I100" s="5"/>
      <c r="J100" s="5"/>
      <c r="K100" s="5"/>
      <c r="L100" s="5"/>
    </row>
    <row r="101" spans="1:12" ht="12.75">
      <c r="A101" s="5"/>
      <c r="B101" s="5"/>
      <c r="C101" s="5"/>
      <c r="D101" s="5"/>
      <c r="E101" s="5"/>
      <c r="F101" s="6"/>
      <c r="G101" s="6"/>
      <c r="H101" s="5"/>
      <c r="I101" s="5"/>
      <c r="J101" s="5"/>
      <c r="K101" s="5"/>
      <c r="L101" s="5"/>
    </row>
    <row r="102" spans="1:12" ht="12.75">
      <c r="A102" s="5"/>
      <c r="B102" s="5"/>
      <c r="C102" s="5"/>
      <c r="D102" s="5"/>
      <c r="E102" s="5"/>
      <c r="F102" s="6"/>
      <c r="G102" s="6"/>
      <c r="H102" s="5"/>
      <c r="I102" s="5"/>
      <c r="J102" s="5"/>
      <c r="K102" s="5"/>
      <c r="L102" s="5"/>
    </row>
    <row r="103" spans="1:12" ht="12.75">
      <c r="A103" s="5"/>
      <c r="B103" s="5"/>
      <c r="C103" s="5"/>
      <c r="D103" s="5"/>
      <c r="E103" s="5"/>
      <c r="F103" s="6"/>
      <c r="G103" s="6"/>
      <c r="H103" s="5"/>
      <c r="I103" s="5"/>
      <c r="J103" s="5"/>
      <c r="K103" s="5"/>
      <c r="L103" s="5"/>
    </row>
    <row r="104" spans="1:12" ht="12.75">
      <c r="A104" s="5"/>
      <c r="B104" s="5"/>
      <c r="C104" s="5"/>
      <c r="D104" s="5"/>
      <c r="E104" s="5"/>
      <c r="F104" s="6"/>
      <c r="G104" s="6"/>
      <c r="H104" s="5"/>
      <c r="I104" s="5"/>
      <c r="J104" s="5"/>
      <c r="K104" s="5"/>
      <c r="L104" s="5"/>
    </row>
    <row r="105" spans="1:12" ht="12.75">
      <c r="A105" s="5"/>
      <c r="B105" s="5"/>
      <c r="C105" s="5"/>
      <c r="D105" s="5"/>
      <c r="E105" s="5"/>
      <c r="F105" s="6"/>
      <c r="G105" s="6"/>
      <c r="H105" s="5"/>
      <c r="I105" s="5"/>
      <c r="J105" s="5"/>
      <c r="K105" s="5"/>
      <c r="L105" s="5"/>
    </row>
    <row r="106" spans="1:12" ht="12.75">
      <c r="A106" s="5"/>
      <c r="B106" s="5"/>
      <c r="C106" s="5"/>
      <c r="D106" s="5"/>
      <c r="E106" s="5"/>
      <c r="F106" s="6"/>
      <c r="G106" s="6"/>
      <c r="H106" s="5"/>
      <c r="I106" s="5"/>
      <c r="J106" s="5"/>
      <c r="K106" s="5"/>
      <c r="L106" s="5"/>
    </row>
    <row r="107" spans="1:12" ht="12.75">
      <c r="A107" s="5"/>
      <c r="B107" s="5"/>
      <c r="C107" s="5"/>
      <c r="D107" s="5"/>
      <c r="E107" s="5"/>
      <c r="F107" s="6"/>
      <c r="G107" s="6"/>
      <c r="H107" s="5"/>
      <c r="I107" s="5"/>
      <c r="J107" s="5"/>
      <c r="K107" s="5"/>
      <c r="L107" s="5"/>
    </row>
    <row r="108" spans="1:12" ht="12.75">
      <c r="A108" s="5"/>
      <c r="B108" s="5"/>
      <c r="C108" s="5"/>
      <c r="D108" s="5"/>
      <c r="E108" s="5"/>
      <c r="F108" s="6"/>
      <c r="G108" s="6"/>
      <c r="H108" s="5"/>
      <c r="I108" s="5"/>
      <c r="J108" s="5"/>
      <c r="K108" s="5"/>
      <c r="L108" s="5"/>
    </row>
    <row r="109" spans="1:12" ht="12.75">
      <c r="A109" s="5"/>
      <c r="B109" s="5"/>
      <c r="C109" s="5"/>
      <c r="D109" s="5"/>
      <c r="E109" s="5"/>
      <c r="F109" s="6"/>
      <c r="G109" s="6"/>
      <c r="H109" s="5"/>
      <c r="I109" s="5"/>
      <c r="J109" s="5"/>
      <c r="K109" s="5"/>
      <c r="L109" s="5"/>
    </row>
    <row r="110" spans="1:12" ht="12.75">
      <c r="A110" s="5"/>
      <c r="B110" s="5"/>
      <c r="C110" s="5"/>
      <c r="D110" s="5"/>
      <c r="E110" s="5"/>
      <c r="F110" s="6"/>
      <c r="G110" s="6"/>
      <c r="H110" s="5"/>
      <c r="I110" s="5"/>
      <c r="J110" s="5"/>
      <c r="K110" s="5"/>
      <c r="L110" s="5"/>
    </row>
    <row r="111" spans="1:12" ht="12.75">
      <c r="A111" s="5"/>
      <c r="B111" s="5"/>
      <c r="C111" s="5"/>
      <c r="D111" s="5"/>
      <c r="E111" s="5"/>
      <c r="F111" s="6"/>
      <c r="G111" s="6"/>
      <c r="H111" s="5"/>
      <c r="I111" s="5"/>
      <c r="J111" s="5"/>
      <c r="K111" s="5"/>
      <c r="L111" s="5"/>
    </row>
    <row r="112" spans="1:12" ht="12.75">
      <c r="A112" s="5"/>
      <c r="B112" s="5"/>
      <c r="C112" s="5"/>
      <c r="D112" s="5"/>
      <c r="E112" s="5"/>
      <c r="F112" s="6"/>
      <c r="G112" s="6"/>
      <c r="H112" s="5"/>
      <c r="I112" s="5"/>
      <c r="J112" s="5"/>
      <c r="K112" s="5"/>
      <c r="L112" s="5"/>
    </row>
    <row r="113" spans="1:12" ht="12.75">
      <c r="A113" s="5"/>
      <c r="B113" s="5"/>
      <c r="C113" s="5"/>
      <c r="D113" s="5"/>
      <c r="E113" s="5"/>
      <c r="F113" s="6"/>
      <c r="G113" s="6"/>
      <c r="H113" s="5"/>
      <c r="I113" s="5"/>
      <c r="J113" s="5"/>
      <c r="K113" s="5"/>
      <c r="L113" s="5"/>
    </row>
    <row r="114" spans="1:12" ht="12.75">
      <c r="A114" s="5"/>
      <c r="B114" s="5"/>
      <c r="C114" s="5"/>
      <c r="D114" s="5"/>
      <c r="E114" s="5"/>
      <c r="F114" s="6"/>
      <c r="G114" s="6"/>
      <c r="H114" s="5"/>
      <c r="I114" s="5"/>
      <c r="J114" s="5"/>
      <c r="K114" s="5"/>
      <c r="L114" s="5"/>
    </row>
    <row r="115" spans="1:12" ht="12.75">
      <c r="A115" s="5"/>
      <c r="B115" s="5"/>
      <c r="C115" s="5"/>
      <c r="D115" s="5"/>
      <c r="E115" s="5"/>
      <c r="F115" s="6"/>
      <c r="G115" s="6"/>
      <c r="H115" s="5"/>
      <c r="I115" s="5"/>
      <c r="J115" s="5"/>
      <c r="K115" s="5"/>
      <c r="L115" s="5"/>
    </row>
    <row r="116" spans="1:12" ht="12.75">
      <c r="A116" s="5"/>
      <c r="B116" s="5"/>
      <c r="C116" s="5"/>
      <c r="D116" s="5"/>
      <c r="E116" s="5"/>
      <c r="F116" s="6"/>
      <c r="G116" s="6"/>
      <c r="H116" s="5"/>
      <c r="I116" s="5"/>
      <c r="J116" s="5"/>
      <c r="K116" s="5"/>
      <c r="L116" s="5"/>
    </row>
    <row r="117" spans="1:12" ht="12.75">
      <c r="A117" s="5"/>
      <c r="B117" s="5"/>
      <c r="C117" s="5"/>
      <c r="D117" s="5"/>
      <c r="E117" s="5"/>
      <c r="F117" s="6"/>
      <c r="G117" s="6"/>
      <c r="H117" s="5"/>
      <c r="I117" s="5"/>
      <c r="J117" s="5"/>
      <c r="K117" s="5"/>
      <c r="L117" s="5"/>
    </row>
    <row r="118" spans="1:12" ht="12.75">
      <c r="A118" s="5"/>
      <c r="B118" s="5"/>
      <c r="C118" s="5"/>
      <c r="D118" s="5"/>
      <c r="E118" s="5"/>
      <c r="F118" s="6"/>
      <c r="G118" s="6"/>
      <c r="H118" s="5"/>
      <c r="I118" s="5"/>
      <c r="J118" s="5"/>
      <c r="K118" s="5"/>
      <c r="L118" s="5"/>
    </row>
    <row r="119" spans="1:12" ht="12.75">
      <c r="A119" s="5"/>
      <c r="B119" s="5"/>
      <c r="C119" s="5"/>
      <c r="D119" s="5"/>
      <c r="E119" s="5"/>
      <c r="F119" s="6"/>
      <c r="G119" s="6"/>
      <c r="H119" s="5"/>
      <c r="I119" s="5"/>
      <c r="J119" s="5"/>
      <c r="K119" s="5"/>
      <c r="L119" s="5"/>
    </row>
    <row r="120" spans="1:12" ht="12.75">
      <c r="A120" s="5"/>
      <c r="B120" s="5"/>
      <c r="C120" s="5"/>
      <c r="D120" s="5"/>
      <c r="E120" s="5"/>
      <c r="F120" s="6"/>
      <c r="G120" s="6"/>
      <c r="H120" s="5"/>
      <c r="I120" s="5"/>
      <c r="J120" s="5"/>
      <c r="K120" s="5"/>
      <c r="L120" s="5"/>
    </row>
    <row r="121" spans="1:12" ht="12.75">
      <c r="A121" s="5"/>
      <c r="B121" s="5"/>
      <c r="C121" s="5"/>
      <c r="D121" s="5"/>
      <c r="E121" s="5"/>
      <c r="F121" s="6"/>
      <c r="G121" s="6"/>
      <c r="H121" s="5"/>
      <c r="I121" s="5"/>
      <c r="J121" s="5"/>
      <c r="K121" s="5"/>
      <c r="L121" s="5"/>
    </row>
    <row r="122" spans="1:12" ht="12.75">
      <c r="A122" s="5"/>
      <c r="B122" s="5"/>
      <c r="C122" s="5"/>
      <c r="D122" s="5"/>
      <c r="E122" s="5"/>
      <c r="F122" s="6"/>
      <c r="G122" s="6"/>
      <c r="H122" s="5"/>
      <c r="I122" s="5"/>
      <c r="J122" s="5"/>
      <c r="K122" s="5"/>
      <c r="L122" s="5"/>
    </row>
    <row r="123" spans="1:12" ht="12.75">
      <c r="A123" s="5"/>
      <c r="B123" s="5"/>
      <c r="C123" s="5"/>
      <c r="D123" s="5"/>
      <c r="E123" s="5"/>
      <c r="F123" s="6"/>
      <c r="G123" s="6"/>
      <c r="H123" s="5"/>
      <c r="I123" s="5"/>
      <c r="J123" s="5"/>
      <c r="K123" s="5"/>
      <c r="L123" s="5"/>
    </row>
    <row r="124" spans="1:12" ht="12.75">
      <c r="A124" s="5"/>
      <c r="B124" s="5"/>
      <c r="C124" s="5"/>
      <c r="D124" s="5"/>
      <c r="E124" s="5"/>
      <c r="F124" s="6"/>
      <c r="G124" s="6"/>
      <c r="H124" s="5"/>
      <c r="I124" s="5"/>
      <c r="J124" s="5"/>
      <c r="K124" s="5"/>
      <c r="L124" s="5"/>
    </row>
    <row r="125" spans="1:12" ht="12.75">
      <c r="A125" s="5"/>
      <c r="B125" s="5"/>
      <c r="C125" s="5"/>
      <c r="D125" s="5"/>
      <c r="E125" s="5"/>
      <c r="F125" s="6"/>
      <c r="G125" s="6"/>
      <c r="H125" s="5"/>
      <c r="I125" s="5"/>
      <c r="J125" s="5"/>
      <c r="K125" s="5"/>
      <c r="L125" s="5"/>
    </row>
    <row r="126" spans="1:12" ht="12.75">
      <c r="A126" s="5"/>
      <c r="B126" s="5"/>
      <c r="C126" s="5"/>
      <c r="D126" s="5"/>
      <c r="E126" s="5"/>
      <c r="F126" s="6"/>
      <c r="G126" s="6"/>
      <c r="H126" s="5"/>
      <c r="I126" s="5"/>
      <c r="J126" s="5"/>
      <c r="K126" s="5"/>
      <c r="L126" s="5"/>
    </row>
    <row r="127" spans="1:12" ht="12.75">
      <c r="A127" s="5"/>
      <c r="B127" s="5"/>
      <c r="C127" s="5"/>
      <c r="D127" s="5"/>
      <c r="E127" s="5"/>
      <c r="F127" s="6"/>
      <c r="G127" s="6"/>
      <c r="H127" s="5"/>
      <c r="I127" s="5"/>
      <c r="J127" s="5"/>
      <c r="K127" s="5"/>
      <c r="L127" s="5"/>
    </row>
    <row r="128" spans="1:12" ht="12.75">
      <c r="A128" s="5"/>
      <c r="B128" s="5"/>
      <c r="C128" s="5"/>
      <c r="D128" s="5"/>
      <c r="E128" s="5"/>
      <c r="F128" s="6"/>
      <c r="G128" s="6"/>
      <c r="H128" s="5"/>
      <c r="I128" s="5"/>
      <c r="J128" s="5"/>
      <c r="K128" s="5"/>
      <c r="L128" s="5"/>
    </row>
    <row r="129" spans="1:12" ht="12.75">
      <c r="A129" s="5"/>
      <c r="B129" s="5"/>
      <c r="C129" s="5"/>
      <c r="D129" s="5"/>
      <c r="E129" s="5"/>
      <c r="F129" s="6"/>
      <c r="G129" s="6"/>
      <c r="H129" s="5"/>
      <c r="I129" s="5"/>
      <c r="J129" s="5"/>
      <c r="K129" s="5"/>
      <c r="L129" s="5"/>
    </row>
    <row r="130" spans="1:12" ht="12.75">
      <c r="A130" s="5"/>
      <c r="B130" s="5"/>
      <c r="C130" s="5"/>
      <c r="D130" s="5"/>
      <c r="E130" s="5"/>
      <c r="F130" s="6"/>
      <c r="G130" s="6"/>
      <c r="H130" s="5"/>
      <c r="I130" s="5"/>
      <c r="J130" s="5"/>
      <c r="K130" s="5"/>
      <c r="L130" s="5"/>
    </row>
    <row r="131" spans="1:12" ht="12.75">
      <c r="A131" s="5"/>
      <c r="B131" s="5"/>
      <c r="C131" s="5"/>
      <c r="D131" s="5"/>
      <c r="E131" s="5"/>
      <c r="F131" s="6"/>
      <c r="G131" s="6"/>
      <c r="H131" s="5"/>
      <c r="I131" s="5"/>
      <c r="J131" s="5"/>
      <c r="K131" s="5"/>
      <c r="L131" s="5"/>
    </row>
    <row r="132" spans="1:12" ht="12.75">
      <c r="A132" s="5"/>
      <c r="B132" s="5"/>
      <c r="C132" s="5"/>
      <c r="D132" s="5"/>
      <c r="E132" s="5"/>
      <c r="F132" s="6"/>
      <c r="G132" s="6"/>
      <c r="H132" s="5"/>
      <c r="I132" s="5"/>
      <c r="J132" s="5"/>
      <c r="K132" s="5"/>
      <c r="L132" s="5"/>
    </row>
    <row r="133" spans="1:12" ht="12.75">
      <c r="A133" s="5"/>
      <c r="B133" s="5"/>
      <c r="C133" s="5"/>
      <c r="D133" s="5"/>
      <c r="E133" s="5"/>
      <c r="F133" s="6"/>
      <c r="G133" s="6"/>
      <c r="H133" s="5"/>
      <c r="I133" s="5"/>
      <c r="J133" s="5"/>
      <c r="K133" s="5"/>
      <c r="L133" s="5"/>
    </row>
    <row r="134" spans="1:12" ht="12.75">
      <c r="A134" s="5"/>
      <c r="B134" s="5"/>
      <c r="C134" s="5"/>
      <c r="D134" s="5"/>
      <c r="E134" s="5"/>
      <c r="F134" s="6"/>
      <c r="G134" s="6"/>
      <c r="H134" s="5"/>
      <c r="I134" s="5"/>
      <c r="J134" s="5"/>
      <c r="K134" s="5"/>
      <c r="L134" s="5"/>
    </row>
    <row r="135" spans="1:12" ht="12.75">
      <c r="A135" s="5"/>
      <c r="B135" s="5"/>
      <c r="C135" s="5"/>
      <c r="D135" s="5"/>
      <c r="E135" s="5"/>
      <c r="F135" s="6"/>
      <c r="G135" s="6"/>
      <c r="H135" s="5"/>
      <c r="I135" s="5"/>
      <c r="J135" s="5"/>
      <c r="K135" s="5"/>
      <c r="L135" s="5"/>
    </row>
    <row r="136" spans="1:12" ht="12.75">
      <c r="A136" s="5"/>
      <c r="B136" s="5"/>
      <c r="C136" s="5"/>
      <c r="D136" s="5"/>
      <c r="E136" s="5"/>
      <c r="F136" s="6"/>
      <c r="G136" s="6"/>
      <c r="H136" s="5"/>
      <c r="I136" s="5"/>
      <c r="J136" s="5"/>
      <c r="K136" s="5"/>
      <c r="L136" s="5"/>
    </row>
    <row r="137" spans="1:12" ht="12.75">
      <c r="A137" s="5"/>
      <c r="B137" s="5"/>
      <c r="C137" s="5"/>
      <c r="D137" s="5"/>
      <c r="E137" s="5"/>
      <c r="F137" s="6"/>
      <c r="G137" s="6"/>
      <c r="H137" s="5"/>
      <c r="I137" s="5"/>
      <c r="J137" s="5"/>
      <c r="K137" s="5"/>
      <c r="L137" s="5"/>
    </row>
    <row r="138" spans="1:12" ht="12.75">
      <c r="A138" s="5"/>
      <c r="B138" s="5"/>
      <c r="C138" s="5"/>
      <c r="D138" s="5"/>
      <c r="E138" s="5"/>
      <c r="F138" s="6"/>
      <c r="G138" s="6"/>
      <c r="H138" s="5"/>
      <c r="I138" s="5"/>
      <c r="J138" s="5"/>
      <c r="K138" s="5"/>
      <c r="L138" s="5"/>
    </row>
    <row r="139" spans="1:12" ht="12.75">
      <c r="A139" s="5"/>
      <c r="B139" s="5"/>
      <c r="C139" s="5"/>
      <c r="D139" s="5"/>
      <c r="E139" s="5"/>
      <c r="F139" s="6"/>
      <c r="G139" s="6"/>
      <c r="H139" s="5"/>
      <c r="I139" s="5"/>
      <c r="J139" s="5"/>
      <c r="K139" s="5"/>
      <c r="L139" s="5"/>
    </row>
    <row r="140" spans="1:12" ht="12.75">
      <c r="A140" s="5"/>
      <c r="B140" s="5"/>
      <c r="C140" s="5"/>
      <c r="D140" s="5"/>
      <c r="E140" s="5"/>
      <c r="F140" s="6"/>
      <c r="G140" s="6"/>
      <c r="H140" s="5"/>
      <c r="I140" s="5"/>
      <c r="J140" s="5"/>
      <c r="K140" s="5"/>
      <c r="L140" s="5"/>
    </row>
    <row r="141" spans="1:12" ht="12.75">
      <c r="A141" s="5"/>
      <c r="B141" s="5"/>
      <c r="C141" s="5"/>
      <c r="D141" s="5"/>
      <c r="E141" s="5"/>
      <c r="F141" s="6"/>
      <c r="G141" s="6"/>
      <c r="H141" s="5"/>
      <c r="I141" s="5"/>
      <c r="J141" s="5"/>
      <c r="K141" s="5"/>
      <c r="L141" s="5"/>
    </row>
    <row r="142" spans="1:12" ht="12.75">
      <c r="A142" s="5"/>
      <c r="B142" s="5"/>
      <c r="C142" s="5"/>
      <c r="D142" s="5"/>
      <c r="E142" s="5"/>
      <c r="F142" s="6"/>
      <c r="G142" s="6"/>
      <c r="H142" s="5"/>
      <c r="I142" s="5"/>
      <c r="J142" s="5"/>
      <c r="K142" s="5"/>
      <c r="L142" s="5"/>
    </row>
    <row r="143" spans="1:12" ht="12.75">
      <c r="A143" s="5"/>
      <c r="B143" s="5"/>
      <c r="C143" s="5"/>
      <c r="D143" s="5"/>
      <c r="E143" s="5"/>
      <c r="F143" s="6"/>
      <c r="G143" s="6"/>
      <c r="H143" s="5"/>
      <c r="I143" s="5"/>
      <c r="J143" s="5"/>
      <c r="K143" s="5"/>
      <c r="L143" s="5"/>
    </row>
    <row r="144" spans="1:12" ht="12.75">
      <c r="A144" s="5"/>
      <c r="B144" s="5"/>
      <c r="C144" s="5"/>
      <c r="D144" s="5"/>
      <c r="E144" s="5"/>
      <c r="F144" s="6"/>
      <c r="G144" s="6"/>
      <c r="H144" s="5"/>
      <c r="I144" s="5"/>
      <c r="J144" s="5"/>
      <c r="K144" s="5"/>
      <c r="L144" s="5"/>
    </row>
    <row r="145" spans="1:12" ht="12.75">
      <c r="A145" s="5"/>
      <c r="B145" s="5"/>
      <c r="C145" s="5"/>
      <c r="D145" s="5"/>
      <c r="E145" s="5"/>
      <c r="F145" s="6"/>
      <c r="G145" s="6"/>
      <c r="H145" s="5"/>
      <c r="I145" s="5"/>
      <c r="J145" s="5"/>
      <c r="K145" s="5"/>
      <c r="L145" s="5"/>
    </row>
    <row r="146" spans="1:12" ht="12.75">
      <c r="A146" s="5"/>
      <c r="B146" s="5"/>
      <c r="C146" s="5"/>
      <c r="D146" s="5"/>
      <c r="E146" s="5"/>
      <c r="F146" s="6"/>
      <c r="G146" s="6"/>
      <c r="H146" s="5"/>
      <c r="I146" s="5"/>
      <c r="J146" s="5"/>
      <c r="K146" s="5"/>
      <c r="L146" s="5"/>
    </row>
    <row r="147" spans="1:12" ht="12.75">
      <c r="A147" s="5"/>
      <c r="B147" s="5"/>
      <c r="C147" s="5"/>
      <c r="D147" s="5"/>
      <c r="E147" s="5"/>
      <c r="F147" s="6"/>
      <c r="G147" s="6"/>
      <c r="H147" s="5"/>
      <c r="I147" s="5"/>
      <c r="J147" s="5"/>
      <c r="K147" s="5"/>
      <c r="L147" s="5"/>
    </row>
    <row r="148" spans="1:12" ht="12.75">
      <c r="A148" s="5"/>
      <c r="B148" s="5"/>
      <c r="C148" s="5"/>
      <c r="D148" s="5"/>
      <c r="E148" s="5"/>
      <c r="F148" s="6"/>
      <c r="G148" s="6"/>
      <c r="H148" s="5"/>
      <c r="I148" s="5"/>
      <c r="J148" s="5"/>
      <c r="K148" s="5"/>
      <c r="L148" s="5"/>
    </row>
    <row r="149" spans="1:12" ht="12.75">
      <c r="A149" s="5"/>
      <c r="B149" s="5"/>
      <c r="C149" s="5"/>
      <c r="D149" s="5"/>
      <c r="E149" s="5"/>
      <c r="F149" s="6"/>
      <c r="G149" s="6"/>
      <c r="H149" s="5"/>
      <c r="I149" s="5"/>
      <c r="J149" s="5"/>
      <c r="K149" s="5"/>
      <c r="L149" s="5"/>
    </row>
    <row r="150" spans="1:12" ht="12.75">
      <c r="A150" s="5"/>
      <c r="B150" s="5"/>
      <c r="C150" s="5"/>
      <c r="D150" s="5"/>
      <c r="E150" s="5"/>
      <c r="F150" s="6"/>
      <c r="G150" s="6"/>
      <c r="H150" s="5"/>
      <c r="I150" s="5"/>
      <c r="J150" s="5"/>
      <c r="K150" s="5"/>
      <c r="L150" s="5"/>
    </row>
    <row r="151" spans="1:12" ht="12.75">
      <c r="A151" s="5"/>
      <c r="B151" s="5"/>
      <c r="C151" s="5"/>
      <c r="D151" s="5"/>
      <c r="E151" s="5"/>
      <c r="F151" s="6"/>
      <c r="G151" s="6"/>
      <c r="H151" s="5"/>
      <c r="I151" s="5"/>
      <c r="J151" s="5"/>
      <c r="K151" s="5"/>
      <c r="L151" s="5"/>
    </row>
    <row r="152" spans="1:12" ht="12.75">
      <c r="A152" s="5"/>
      <c r="B152" s="5"/>
      <c r="C152" s="5"/>
      <c r="D152" s="5"/>
      <c r="E152" s="5"/>
      <c r="F152" s="6"/>
      <c r="G152" s="6"/>
      <c r="H152" s="5"/>
      <c r="I152" s="5"/>
      <c r="J152" s="5"/>
      <c r="K152" s="5"/>
      <c r="L152" s="5"/>
    </row>
    <row r="153" spans="1:12" ht="12.75">
      <c r="A153" s="5"/>
      <c r="B153" s="5"/>
      <c r="C153" s="5"/>
      <c r="D153" s="5"/>
      <c r="E153" s="5"/>
      <c r="F153" s="6"/>
      <c r="G153" s="6"/>
      <c r="H153" s="5"/>
      <c r="I153" s="5"/>
      <c r="J153" s="5"/>
      <c r="K153" s="5"/>
      <c r="L153" s="5"/>
    </row>
    <row r="154" spans="1:12" ht="12.75">
      <c r="A154" s="5"/>
      <c r="B154" s="5"/>
      <c r="C154" s="5"/>
      <c r="D154" s="5"/>
      <c r="E154" s="5"/>
      <c r="F154" s="6"/>
      <c r="G154" s="6"/>
      <c r="H154" s="5"/>
      <c r="I154" s="5"/>
      <c r="J154" s="5"/>
      <c r="K154" s="5"/>
      <c r="L154" s="5"/>
    </row>
    <row r="155" spans="1:12" ht="12.75">
      <c r="A155" s="5"/>
      <c r="B155" s="5"/>
      <c r="C155" s="5"/>
      <c r="D155" s="5"/>
      <c r="E155" s="5"/>
      <c r="F155" s="6"/>
      <c r="G155" s="6"/>
      <c r="H155" s="5"/>
      <c r="I155" s="5"/>
      <c r="J155" s="5"/>
      <c r="K155" s="5"/>
      <c r="L155" s="5"/>
    </row>
    <row r="156" spans="1:12" ht="12.75">
      <c r="A156" s="5"/>
      <c r="B156" s="5"/>
      <c r="C156" s="5"/>
      <c r="D156" s="5"/>
      <c r="E156" s="5"/>
      <c r="F156" s="6"/>
      <c r="G156" s="6"/>
      <c r="H156" s="5"/>
      <c r="I156" s="5"/>
      <c r="J156" s="5"/>
      <c r="K156" s="5"/>
      <c r="L156" s="5"/>
    </row>
    <row r="157" spans="1:12" ht="12.75">
      <c r="A157" s="5"/>
      <c r="B157" s="5"/>
      <c r="C157" s="5"/>
      <c r="D157" s="5"/>
      <c r="E157" s="5"/>
      <c r="F157" s="6"/>
      <c r="G157" s="6"/>
      <c r="H157" s="5"/>
      <c r="I157" s="5"/>
      <c r="J157" s="5"/>
      <c r="K157" s="5"/>
      <c r="L157" s="5"/>
    </row>
    <row r="158" spans="1:12" ht="12.75">
      <c r="A158" s="5"/>
      <c r="B158" s="5"/>
      <c r="C158" s="5"/>
      <c r="D158" s="5"/>
      <c r="E158" s="5"/>
      <c r="F158" s="6"/>
      <c r="G158" s="6"/>
      <c r="H158" s="5"/>
      <c r="I158" s="5"/>
      <c r="J158" s="5"/>
      <c r="K158" s="5"/>
      <c r="L158" s="5"/>
    </row>
    <row r="159" spans="1:12" ht="12.75">
      <c r="A159" s="5"/>
      <c r="B159" s="5"/>
      <c r="C159" s="5"/>
      <c r="D159" s="5"/>
      <c r="E159" s="5"/>
      <c r="F159" s="6"/>
      <c r="G159" s="6"/>
      <c r="H159" s="5"/>
      <c r="I159" s="5"/>
      <c r="J159" s="5"/>
      <c r="K159" s="5"/>
      <c r="L159" s="5"/>
    </row>
    <row r="160" spans="1:12" ht="12.75">
      <c r="A160" s="5"/>
      <c r="B160" s="5"/>
      <c r="C160" s="5"/>
      <c r="D160" s="5"/>
      <c r="E160" s="5"/>
      <c r="F160" s="6"/>
      <c r="G160" s="6"/>
      <c r="H160" s="5"/>
      <c r="I160" s="5"/>
      <c r="J160" s="5"/>
      <c r="K160" s="5"/>
      <c r="L160" s="5"/>
    </row>
    <row r="161" spans="1:12" ht="12.75">
      <c r="A161" s="5"/>
      <c r="B161" s="5"/>
      <c r="C161" s="5"/>
      <c r="D161" s="5"/>
      <c r="E161" s="5"/>
      <c r="F161" s="6"/>
      <c r="G161" s="6"/>
      <c r="H161" s="5"/>
      <c r="I161" s="5"/>
      <c r="J161" s="5"/>
      <c r="K161" s="5"/>
      <c r="L161" s="5"/>
    </row>
    <row r="162" spans="1:12" ht="12.75">
      <c r="A162" s="5"/>
      <c r="B162" s="5"/>
      <c r="C162" s="5"/>
      <c r="D162" s="5"/>
      <c r="E162" s="5"/>
      <c r="F162" s="6"/>
      <c r="G162" s="6"/>
      <c r="H162" s="5"/>
      <c r="I162" s="5"/>
      <c r="J162" s="5"/>
      <c r="K162" s="5"/>
      <c r="L162" s="5"/>
    </row>
    <row r="163" spans="1:12" ht="12.75">
      <c r="A163" s="5"/>
      <c r="B163" s="5"/>
      <c r="C163" s="5"/>
      <c r="D163" s="5"/>
      <c r="E163" s="5"/>
      <c r="F163" s="6"/>
      <c r="G163" s="6"/>
      <c r="H163" s="5"/>
      <c r="I163" s="5"/>
      <c r="J163" s="5"/>
      <c r="K163" s="5"/>
      <c r="L163" s="5"/>
    </row>
    <row r="164" spans="1:12" ht="12.75">
      <c r="A164" s="5"/>
      <c r="B164" s="5"/>
      <c r="C164" s="5"/>
      <c r="D164" s="5"/>
      <c r="E164" s="5"/>
      <c r="F164" s="6"/>
      <c r="G164" s="6"/>
      <c r="H164" s="5"/>
      <c r="I164" s="5"/>
      <c r="J164" s="5"/>
      <c r="K164" s="5"/>
      <c r="L164" s="5"/>
    </row>
    <row r="165" spans="1:12" ht="12.75">
      <c r="A165" s="5"/>
      <c r="B165" s="5"/>
      <c r="C165" s="5"/>
      <c r="D165" s="5"/>
      <c r="E165" s="5"/>
      <c r="F165" s="6"/>
      <c r="G165" s="6"/>
      <c r="H165" s="5"/>
      <c r="I165" s="5"/>
      <c r="J165" s="5"/>
      <c r="K165" s="5"/>
      <c r="L165" s="5"/>
    </row>
    <row r="166" spans="1:12" ht="12.75">
      <c r="A166" s="5"/>
      <c r="B166" s="5"/>
      <c r="C166" s="5"/>
      <c r="D166" s="5"/>
      <c r="E166" s="5"/>
      <c r="F166" s="6"/>
      <c r="G166" s="6"/>
      <c r="H166" s="5"/>
      <c r="I166" s="5"/>
      <c r="J166" s="5"/>
      <c r="K166" s="5"/>
      <c r="L166" s="5"/>
    </row>
    <row r="167" spans="1:12" ht="12.75">
      <c r="A167" s="5"/>
      <c r="B167" s="5"/>
      <c r="C167" s="5"/>
      <c r="D167" s="5"/>
      <c r="E167" s="5"/>
      <c r="F167" s="6"/>
      <c r="G167" s="6"/>
      <c r="H167" s="5"/>
      <c r="I167" s="5"/>
      <c r="J167" s="5"/>
      <c r="K167" s="5"/>
      <c r="L167" s="5"/>
    </row>
    <row r="168" spans="1:12" ht="12.75">
      <c r="A168" s="5"/>
      <c r="B168" s="5"/>
      <c r="C168" s="5"/>
      <c r="D168" s="5"/>
      <c r="E168" s="5"/>
      <c r="F168" s="6"/>
      <c r="G168" s="6"/>
      <c r="H168" s="5"/>
      <c r="I168" s="5"/>
      <c r="J168" s="5"/>
      <c r="K168" s="5"/>
      <c r="L168" s="5"/>
    </row>
    <row r="169" spans="1:12" ht="12.75">
      <c r="A169" s="5"/>
      <c r="B169" s="5"/>
      <c r="C169" s="5"/>
      <c r="D169" s="5"/>
      <c r="E169" s="5"/>
      <c r="F169" s="6"/>
      <c r="G169" s="6"/>
      <c r="H169" s="5"/>
      <c r="I169" s="5"/>
      <c r="J169" s="5"/>
      <c r="K169" s="5"/>
      <c r="L169" s="5"/>
    </row>
    <row r="170" spans="1:12" ht="12.75">
      <c r="A170" s="5"/>
      <c r="B170" s="5"/>
      <c r="C170" s="5"/>
      <c r="D170" s="5"/>
      <c r="E170" s="5"/>
      <c r="F170" s="6"/>
      <c r="G170" s="6"/>
      <c r="H170" s="5"/>
      <c r="I170" s="5"/>
      <c r="J170" s="5"/>
      <c r="K170" s="5"/>
      <c r="L170" s="5"/>
    </row>
    <row r="171" spans="1:12" ht="12.75">
      <c r="A171" s="5"/>
      <c r="B171" s="5"/>
      <c r="C171" s="5"/>
      <c r="D171" s="5"/>
      <c r="E171" s="5"/>
      <c r="F171" s="6"/>
      <c r="G171" s="6"/>
      <c r="H171" s="5"/>
      <c r="I171" s="5"/>
      <c r="J171" s="5"/>
      <c r="K171" s="5"/>
      <c r="L171" s="5"/>
    </row>
    <row r="172" spans="1:12" ht="12.75">
      <c r="A172" s="5"/>
      <c r="B172" s="5"/>
      <c r="C172" s="5"/>
      <c r="D172" s="5"/>
      <c r="E172" s="5"/>
      <c r="F172" s="6"/>
      <c r="G172" s="6"/>
      <c r="H172" s="5"/>
      <c r="I172" s="5"/>
      <c r="J172" s="5"/>
      <c r="K172" s="5"/>
      <c r="L172" s="5"/>
    </row>
    <row r="173" spans="1:12" ht="12.75">
      <c r="A173" s="5"/>
      <c r="B173" s="5"/>
      <c r="C173" s="5"/>
      <c r="D173" s="5"/>
      <c r="E173" s="5"/>
      <c r="F173" s="6"/>
      <c r="G173" s="6"/>
      <c r="H173" s="5"/>
      <c r="I173" s="5"/>
      <c r="J173" s="5"/>
      <c r="K173" s="5"/>
      <c r="L173" s="5"/>
    </row>
    <row r="174" spans="1:12" ht="12.75">
      <c r="A174" s="5"/>
      <c r="B174" s="5"/>
      <c r="C174" s="5"/>
      <c r="D174" s="5"/>
      <c r="E174" s="5"/>
      <c r="F174" s="6"/>
      <c r="G174" s="6"/>
      <c r="H174" s="5"/>
      <c r="I174" s="5"/>
      <c r="J174" s="5"/>
      <c r="K174" s="5"/>
      <c r="L174" s="5"/>
    </row>
    <row r="175" spans="1:12" ht="12.75">
      <c r="A175" s="5"/>
      <c r="B175" s="5"/>
      <c r="C175" s="5"/>
      <c r="D175" s="5"/>
      <c r="E175" s="5"/>
      <c r="F175" s="6"/>
      <c r="G175" s="6"/>
      <c r="H175" s="5"/>
      <c r="I175" s="5"/>
      <c r="J175" s="5"/>
      <c r="K175" s="5"/>
      <c r="L175" s="5"/>
    </row>
    <row r="176" spans="1:12" ht="12.75">
      <c r="A176" s="5"/>
      <c r="B176" s="5"/>
      <c r="C176" s="5"/>
      <c r="D176" s="5"/>
      <c r="E176" s="5"/>
      <c r="F176" s="6"/>
      <c r="G176" s="6"/>
      <c r="H176" s="5"/>
      <c r="I176" s="5"/>
      <c r="J176" s="5"/>
      <c r="K176" s="5"/>
      <c r="L176" s="5"/>
    </row>
    <row r="177" spans="1:12" ht="12.75">
      <c r="A177" s="5"/>
      <c r="B177" s="5"/>
      <c r="C177" s="5"/>
      <c r="D177" s="5"/>
      <c r="E177" s="5"/>
      <c r="F177" s="6"/>
      <c r="G177" s="6"/>
      <c r="H177" s="5"/>
      <c r="I177" s="5"/>
      <c r="J177" s="5"/>
      <c r="K177" s="5"/>
      <c r="L177" s="5"/>
    </row>
    <row r="178" spans="1:12" ht="12.75">
      <c r="A178" s="5"/>
      <c r="B178" s="5"/>
      <c r="C178" s="5"/>
      <c r="D178" s="5"/>
      <c r="E178" s="5"/>
      <c r="F178" s="6"/>
      <c r="G178" s="6"/>
      <c r="H178" s="5"/>
      <c r="I178" s="5"/>
      <c r="J178" s="5"/>
      <c r="K178" s="5"/>
      <c r="L178" s="5"/>
    </row>
    <row r="179" spans="1:12" ht="12.75">
      <c r="A179" s="5"/>
      <c r="B179" s="5"/>
      <c r="C179" s="5"/>
      <c r="D179" s="5"/>
      <c r="E179" s="5"/>
      <c r="F179" s="6"/>
      <c r="G179" s="6"/>
      <c r="H179" s="5"/>
      <c r="I179" s="5"/>
      <c r="J179" s="5"/>
      <c r="K179" s="5"/>
      <c r="L179" s="5"/>
    </row>
    <row r="180" spans="1:12" ht="12.75">
      <c r="A180" s="5"/>
      <c r="B180" s="5"/>
      <c r="C180" s="5"/>
      <c r="D180" s="5"/>
      <c r="E180" s="5"/>
      <c r="F180" s="6"/>
      <c r="G180" s="6"/>
      <c r="H180" s="5"/>
      <c r="I180" s="5"/>
      <c r="J180" s="5"/>
      <c r="K180" s="5"/>
      <c r="L180" s="5"/>
    </row>
    <row r="181" spans="1:12" ht="12.75">
      <c r="A181" s="5"/>
      <c r="B181" s="5"/>
      <c r="C181" s="5"/>
      <c r="D181" s="5"/>
      <c r="E181" s="5"/>
      <c r="F181" s="6"/>
      <c r="G181" s="6"/>
      <c r="H181" s="5"/>
      <c r="I181" s="5"/>
      <c r="J181" s="5"/>
      <c r="K181" s="5"/>
      <c r="L181" s="5"/>
    </row>
    <row r="182" spans="1:12" ht="12.75">
      <c r="A182" s="5"/>
      <c r="B182" s="5"/>
      <c r="C182" s="5"/>
      <c r="D182" s="5"/>
      <c r="E182" s="5"/>
      <c r="F182" s="6"/>
      <c r="G182" s="6"/>
      <c r="H182" s="5"/>
      <c r="I182" s="5"/>
      <c r="J182" s="5"/>
      <c r="K182" s="5"/>
      <c r="L182" s="5"/>
    </row>
    <row r="183" spans="1:12" ht="12.75">
      <c r="A183" s="5"/>
      <c r="B183" s="5"/>
      <c r="C183" s="5"/>
      <c r="D183" s="5"/>
      <c r="E183" s="5"/>
      <c r="F183" s="6"/>
      <c r="G183" s="6"/>
      <c r="H183" s="5"/>
      <c r="I183" s="5"/>
      <c r="J183" s="5"/>
      <c r="K183" s="5"/>
      <c r="L183" s="5"/>
    </row>
    <row r="184" spans="1:12" ht="12.75">
      <c r="A184" s="5"/>
      <c r="B184" s="5"/>
      <c r="C184" s="5"/>
      <c r="D184" s="5"/>
      <c r="E184" s="5"/>
      <c r="F184" s="6"/>
      <c r="G184" s="6"/>
      <c r="H184" s="5"/>
      <c r="I184" s="5"/>
      <c r="J184" s="5"/>
      <c r="K184" s="5"/>
      <c r="L184" s="5"/>
    </row>
    <row r="185" spans="1:12" ht="12.75">
      <c r="A185" s="5"/>
      <c r="B185" s="5"/>
      <c r="C185" s="5"/>
      <c r="D185" s="5"/>
      <c r="E185" s="5"/>
      <c r="F185" s="6"/>
      <c r="G185" s="6"/>
      <c r="H185" s="5"/>
      <c r="I185" s="5"/>
      <c r="J185" s="5"/>
      <c r="K185" s="5"/>
      <c r="L185" s="5"/>
    </row>
    <row r="186" spans="1:12" ht="12.75">
      <c r="A186" s="5"/>
      <c r="B186" s="5"/>
      <c r="C186" s="5"/>
      <c r="D186" s="5"/>
      <c r="E186" s="5"/>
      <c r="F186" s="6"/>
      <c r="G186" s="6"/>
      <c r="H186" s="5"/>
      <c r="I186" s="5"/>
      <c r="J186" s="5"/>
      <c r="K186" s="5"/>
      <c r="L186" s="5"/>
    </row>
    <row r="187" spans="1:12" ht="12.75">
      <c r="A187" s="5"/>
      <c r="B187" s="5"/>
      <c r="C187" s="5"/>
      <c r="D187" s="5"/>
      <c r="E187" s="5"/>
      <c r="F187" s="6"/>
      <c r="G187" s="6"/>
      <c r="H187" s="5"/>
      <c r="I187" s="5"/>
      <c r="J187" s="5"/>
      <c r="K187" s="5"/>
      <c r="L187" s="5"/>
    </row>
    <row r="188" spans="1:12" ht="12.75">
      <c r="A188" s="5"/>
      <c r="B188" s="5"/>
      <c r="C188" s="5"/>
      <c r="D188" s="5"/>
      <c r="E188" s="5"/>
      <c r="F188" s="6"/>
      <c r="G188" s="6"/>
      <c r="H188" s="5"/>
      <c r="I188" s="5"/>
      <c r="J188" s="5"/>
      <c r="K188" s="5"/>
      <c r="L188" s="5"/>
    </row>
    <row r="189" spans="1:12" ht="12.75">
      <c r="A189" s="5"/>
      <c r="B189" s="5"/>
      <c r="C189" s="5"/>
      <c r="D189" s="5"/>
      <c r="E189" s="5"/>
      <c r="F189" s="6"/>
      <c r="G189" s="6"/>
      <c r="H189" s="5"/>
      <c r="I189" s="5"/>
      <c r="J189" s="5"/>
      <c r="K189" s="5"/>
      <c r="L189" s="5"/>
    </row>
    <row r="190" spans="1:12" ht="12.75">
      <c r="A190" s="5"/>
      <c r="B190" s="5"/>
      <c r="C190" s="5"/>
      <c r="D190" s="5"/>
      <c r="E190" s="5"/>
      <c r="F190" s="6"/>
      <c r="G190" s="6"/>
      <c r="H190" s="5"/>
      <c r="I190" s="5"/>
      <c r="J190" s="5"/>
      <c r="K190" s="5"/>
      <c r="L190" s="5"/>
    </row>
    <row r="191" spans="1:12" ht="12.75">
      <c r="A191" s="5"/>
      <c r="B191" s="5"/>
      <c r="C191" s="5"/>
      <c r="D191" s="5"/>
      <c r="E191" s="5"/>
      <c r="F191" s="6"/>
      <c r="G191" s="6"/>
      <c r="H191" s="5"/>
      <c r="I191" s="5"/>
      <c r="J191" s="5"/>
      <c r="K191" s="5"/>
      <c r="L191" s="5"/>
    </row>
    <row r="192" spans="1:12" ht="12.75">
      <c r="A192" s="5"/>
      <c r="B192" s="5"/>
      <c r="C192" s="5"/>
      <c r="D192" s="5"/>
      <c r="E192" s="5"/>
      <c r="F192" s="6"/>
      <c r="G192" s="6"/>
      <c r="H192" s="5"/>
      <c r="I192" s="5"/>
      <c r="J192" s="5"/>
      <c r="K192" s="5"/>
      <c r="L192" s="5"/>
    </row>
    <row r="193" spans="1:12" ht="12.75">
      <c r="A193" s="5"/>
      <c r="B193" s="5"/>
      <c r="C193" s="5"/>
      <c r="D193" s="5"/>
      <c r="E193" s="5"/>
      <c r="F193" s="6"/>
      <c r="G193" s="6"/>
      <c r="H193" s="5"/>
      <c r="I193" s="5"/>
      <c r="J193" s="5"/>
      <c r="K193" s="5"/>
      <c r="L193" s="5"/>
    </row>
    <row r="194" spans="1:12" ht="12.75">
      <c r="A194" s="5"/>
      <c r="B194" s="5"/>
      <c r="C194" s="5"/>
      <c r="D194" s="5"/>
      <c r="E194" s="5"/>
      <c r="F194" s="6"/>
      <c r="G194" s="6"/>
      <c r="H194" s="5"/>
      <c r="I194" s="5"/>
      <c r="J194" s="5"/>
      <c r="K194" s="5"/>
      <c r="L194" s="5"/>
    </row>
    <row r="195" spans="1:12" ht="12.75">
      <c r="A195" s="5"/>
      <c r="B195" s="5"/>
      <c r="C195" s="5"/>
      <c r="D195" s="5"/>
      <c r="E195" s="5"/>
      <c r="F195" s="6"/>
      <c r="G195" s="6"/>
      <c r="H195" s="5"/>
      <c r="I195" s="5"/>
      <c r="J195" s="5"/>
      <c r="K195" s="5"/>
      <c r="L195" s="5"/>
    </row>
    <row r="196" spans="1:12" ht="12.75">
      <c r="A196" s="5"/>
      <c r="B196" s="5"/>
      <c r="C196" s="5"/>
      <c r="D196" s="5"/>
      <c r="E196" s="5"/>
      <c r="F196" s="6"/>
      <c r="G196" s="6"/>
      <c r="H196" s="5"/>
      <c r="I196" s="5"/>
      <c r="J196" s="5"/>
      <c r="K196" s="5"/>
      <c r="L196" s="5"/>
    </row>
    <row r="197" spans="1:12" ht="12.75">
      <c r="A197" s="5"/>
      <c r="B197" s="5"/>
      <c r="C197" s="5"/>
      <c r="D197" s="5"/>
      <c r="E197" s="5"/>
      <c r="F197" s="6"/>
      <c r="G197" s="6"/>
      <c r="H197" s="5"/>
      <c r="I197" s="5"/>
      <c r="J197" s="5"/>
      <c r="K197" s="5"/>
      <c r="L197" s="5"/>
    </row>
    <row r="198" spans="1:12" ht="12.75">
      <c r="A198" s="5"/>
      <c r="B198" s="5"/>
      <c r="C198" s="5"/>
      <c r="D198" s="5"/>
      <c r="E198" s="5"/>
      <c r="F198" s="6"/>
      <c r="G198" s="6"/>
      <c r="H198" s="5"/>
      <c r="I198" s="5"/>
      <c r="J198" s="5"/>
      <c r="K198" s="5"/>
      <c r="L198" s="5"/>
    </row>
    <row r="199" spans="1:12" ht="12.75">
      <c r="A199" s="5"/>
      <c r="B199" s="5"/>
      <c r="C199" s="5"/>
      <c r="D199" s="5"/>
      <c r="E199" s="5"/>
      <c r="F199" s="6"/>
      <c r="G199" s="6"/>
      <c r="H199" s="5"/>
      <c r="I199" s="5"/>
      <c r="J199" s="5"/>
      <c r="K199" s="5"/>
      <c r="L199" s="5"/>
    </row>
    <row r="200" spans="1:12" ht="12.75">
      <c r="A200" s="5"/>
      <c r="B200" s="5"/>
      <c r="C200" s="5"/>
      <c r="D200" s="5"/>
      <c r="E200" s="5"/>
      <c r="F200" s="6"/>
      <c r="G200" s="6"/>
      <c r="H200" s="5"/>
      <c r="I200" s="5"/>
      <c r="J200" s="5"/>
      <c r="K200" s="5"/>
      <c r="L200" s="5"/>
    </row>
    <row r="201" spans="1:12" ht="12.75">
      <c r="A201" s="5"/>
      <c r="B201" s="5"/>
      <c r="C201" s="5"/>
      <c r="D201" s="5"/>
      <c r="E201" s="5"/>
      <c r="F201" s="6"/>
      <c r="G201" s="6"/>
      <c r="H201" s="5"/>
      <c r="I201" s="5"/>
      <c r="J201" s="5"/>
      <c r="K201" s="5"/>
      <c r="L201" s="5"/>
    </row>
    <row r="202" spans="1:12" ht="12.75">
      <c r="A202" s="5"/>
      <c r="B202" s="5"/>
      <c r="C202" s="5"/>
      <c r="D202" s="5"/>
      <c r="E202" s="5"/>
      <c r="F202" s="6"/>
      <c r="G202" s="6"/>
      <c r="H202" s="5"/>
      <c r="I202" s="5"/>
      <c r="J202" s="5"/>
      <c r="K202" s="5"/>
      <c r="L202" s="5"/>
    </row>
    <row r="203" spans="1:12" ht="12.75">
      <c r="A203" s="5"/>
      <c r="B203" s="5"/>
      <c r="C203" s="5"/>
      <c r="D203" s="5"/>
      <c r="E203" s="5"/>
      <c r="F203" s="6"/>
      <c r="G203" s="6"/>
      <c r="H203" s="5"/>
      <c r="I203" s="5"/>
      <c r="J203" s="5"/>
      <c r="K203" s="5"/>
      <c r="L203" s="5"/>
    </row>
    <row r="204" spans="1:12" ht="12.75">
      <c r="A204" s="5"/>
      <c r="B204" s="5"/>
      <c r="C204" s="5"/>
      <c r="D204" s="5"/>
      <c r="E204" s="5"/>
      <c r="F204" s="6"/>
      <c r="G204" s="6"/>
      <c r="H204" s="5"/>
      <c r="I204" s="5"/>
      <c r="J204" s="5"/>
      <c r="K204" s="5"/>
      <c r="L204" s="5"/>
    </row>
    <row r="205" spans="1:12" ht="12.75">
      <c r="A205" s="5"/>
      <c r="B205" s="5"/>
      <c r="C205" s="5"/>
      <c r="D205" s="5"/>
      <c r="E205" s="5"/>
      <c r="F205" s="6"/>
      <c r="G205" s="6"/>
      <c r="H205" s="5"/>
      <c r="I205" s="5"/>
      <c r="J205" s="5"/>
      <c r="K205" s="5"/>
      <c r="L205" s="5"/>
    </row>
    <row r="206" spans="1:12" ht="12.75">
      <c r="A206" s="5"/>
      <c r="B206" s="5"/>
      <c r="C206" s="5"/>
      <c r="D206" s="5"/>
      <c r="E206" s="5"/>
      <c r="F206" s="6"/>
      <c r="G206" s="6"/>
      <c r="H206" s="5"/>
      <c r="I206" s="5"/>
      <c r="J206" s="5"/>
      <c r="K206" s="5"/>
      <c r="L206" s="5"/>
    </row>
    <row r="207" spans="1:12" ht="12.75">
      <c r="A207" s="5"/>
      <c r="B207" s="5"/>
      <c r="C207" s="5"/>
      <c r="D207" s="5"/>
      <c r="E207" s="5"/>
      <c r="F207" s="6"/>
      <c r="G207" s="6"/>
      <c r="H207" s="5"/>
      <c r="I207" s="5"/>
      <c r="J207" s="5"/>
      <c r="K207" s="5"/>
      <c r="L207" s="5"/>
    </row>
    <row r="208" spans="1:12" ht="12.75">
      <c r="A208" s="5"/>
      <c r="B208" s="5"/>
      <c r="C208" s="5"/>
      <c r="D208" s="5"/>
      <c r="E208" s="5"/>
      <c r="F208" s="6"/>
      <c r="G208" s="6"/>
      <c r="H208" s="5"/>
      <c r="I208" s="5"/>
      <c r="J208" s="5"/>
      <c r="K208" s="5"/>
      <c r="L208" s="5"/>
    </row>
    <row r="209" spans="1:12" ht="12.75">
      <c r="A209" s="5"/>
      <c r="B209" s="5"/>
      <c r="C209" s="5"/>
      <c r="D209" s="5"/>
      <c r="E209" s="5"/>
      <c r="F209" s="6"/>
      <c r="G209" s="6"/>
      <c r="H209" s="5"/>
      <c r="I209" s="5"/>
      <c r="J209" s="5"/>
      <c r="K209" s="5"/>
      <c r="L209" s="5"/>
    </row>
    <row r="210" spans="1:12" ht="12.75">
      <c r="A210" s="5"/>
      <c r="B210" s="5"/>
      <c r="C210" s="5"/>
      <c r="D210" s="5"/>
      <c r="E210" s="5"/>
      <c r="F210" s="6"/>
      <c r="G210" s="6"/>
      <c r="H210" s="5"/>
      <c r="I210" s="5"/>
      <c r="J210" s="5"/>
      <c r="K210" s="5"/>
      <c r="L210" s="5"/>
    </row>
    <row r="211" spans="1:12" ht="12.75">
      <c r="A211" s="5"/>
      <c r="B211" s="5"/>
      <c r="C211" s="5"/>
      <c r="D211" s="5"/>
      <c r="E211" s="5"/>
      <c r="F211" s="6"/>
      <c r="G211" s="6"/>
      <c r="H211" s="5"/>
      <c r="I211" s="5"/>
      <c r="J211" s="5"/>
      <c r="K211" s="5"/>
      <c r="L211" s="5"/>
    </row>
    <row r="212" spans="1:12" ht="12.75">
      <c r="A212" s="5"/>
      <c r="B212" s="5"/>
      <c r="C212" s="5"/>
      <c r="D212" s="5"/>
      <c r="E212" s="5"/>
      <c r="F212" s="6"/>
      <c r="G212" s="6"/>
      <c r="H212" s="5"/>
      <c r="I212" s="5"/>
      <c r="J212" s="5"/>
      <c r="K212" s="5"/>
      <c r="L212" s="5"/>
    </row>
    <row r="213" spans="1:12" ht="12.75">
      <c r="A213" s="5"/>
      <c r="B213" s="5"/>
      <c r="C213" s="5"/>
      <c r="D213" s="5"/>
      <c r="E213" s="5"/>
      <c r="F213" s="6"/>
      <c r="G213" s="6"/>
      <c r="H213" s="5"/>
      <c r="I213" s="5"/>
      <c r="J213" s="5"/>
      <c r="K213" s="5"/>
      <c r="L213" s="5"/>
    </row>
    <row r="214" spans="1:12" ht="12.75">
      <c r="A214" s="5"/>
      <c r="B214" s="5"/>
      <c r="C214" s="5"/>
      <c r="D214" s="5"/>
      <c r="E214" s="5"/>
      <c r="F214" s="6"/>
      <c r="G214" s="6"/>
      <c r="H214" s="5"/>
      <c r="I214" s="5"/>
      <c r="J214" s="5"/>
      <c r="K214" s="5"/>
      <c r="L214" s="5"/>
    </row>
    <row r="215" spans="1:12" ht="12.75">
      <c r="A215" s="5"/>
      <c r="B215" s="5"/>
      <c r="C215" s="5"/>
      <c r="D215" s="5"/>
      <c r="E215" s="5"/>
      <c r="F215" s="6"/>
      <c r="G215" s="6"/>
      <c r="H215" s="5"/>
      <c r="I215" s="5"/>
      <c r="J215" s="5"/>
      <c r="K215" s="5"/>
      <c r="L215" s="5"/>
    </row>
    <row r="216" spans="1:12" ht="12.75">
      <c r="A216" s="5"/>
      <c r="B216" s="5"/>
      <c r="C216" s="5"/>
      <c r="D216" s="5"/>
      <c r="E216" s="5"/>
      <c r="F216" s="6"/>
      <c r="G216" s="6"/>
      <c r="H216" s="5"/>
      <c r="I216" s="5"/>
      <c r="J216" s="5"/>
      <c r="K216" s="5"/>
      <c r="L216" s="5"/>
    </row>
    <row r="217" spans="1:12" ht="12.75">
      <c r="A217" s="5"/>
      <c r="B217" s="5"/>
      <c r="C217" s="5"/>
      <c r="D217" s="5"/>
      <c r="E217" s="5"/>
      <c r="F217" s="6"/>
      <c r="G217" s="6"/>
      <c r="H217" s="5"/>
      <c r="I217" s="5"/>
      <c r="J217" s="5"/>
      <c r="K217" s="5"/>
      <c r="L217" s="5"/>
    </row>
    <row r="218" spans="1:12" ht="12.75">
      <c r="A218" s="5"/>
      <c r="B218" s="5"/>
      <c r="C218" s="5"/>
      <c r="D218" s="5"/>
      <c r="E218" s="5"/>
      <c r="F218" s="6"/>
      <c r="G218" s="6"/>
      <c r="H218" s="5"/>
      <c r="I218" s="5"/>
      <c r="J218" s="5"/>
      <c r="K218" s="5"/>
      <c r="L218" s="5"/>
    </row>
    <row r="219" spans="1:12" ht="12.75">
      <c r="A219" s="5"/>
      <c r="B219" s="5"/>
      <c r="C219" s="5"/>
      <c r="D219" s="5"/>
      <c r="E219" s="5"/>
      <c r="F219" s="6"/>
      <c r="G219" s="6"/>
      <c r="H219" s="5"/>
      <c r="I219" s="5"/>
      <c r="J219" s="5"/>
      <c r="K219" s="5"/>
      <c r="L219" s="5"/>
    </row>
    <row r="220" spans="1:12" ht="12.75">
      <c r="A220" s="5"/>
      <c r="B220" s="5"/>
      <c r="C220" s="5"/>
      <c r="D220" s="5"/>
      <c r="E220" s="5"/>
      <c r="F220" s="6"/>
      <c r="G220" s="6"/>
      <c r="H220" s="5"/>
      <c r="I220" s="5"/>
      <c r="J220" s="5"/>
      <c r="K220" s="5"/>
      <c r="L220" s="5"/>
    </row>
    <row r="221" spans="1:12" ht="12.75">
      <c r="A221" s="5"/>
      <c r="B221" s="5"/>
      <c r="C221" s="5"/>
      <c r="D221" s="5"/>
      <c r="E221" s="5"/>
      <c r="F221" s="6"/>
      <c r="G221" s="6"/>
      <c r="H221" s="5"/>
      <c r="I221" s="5"/>
      <c r="J221" s="5"/>
      <c r="K221" s="5"/>
      <c r="L221" s="5"/>
    </row>
    <row r="222" spans="1:12" ht="12.75">
      <c r="A222" s="5"/>
      <c r="B222" s="5"/>
      <c r="C222" s="5"/>
      <c r="D222" s="5"/>
      <c r="E222" s="5"/>
      <c r="F222" s="6"/>
      <c r="G222" s="6"/>
      <c r="H222" s="5"/>
      <c r="I222" s="5"/>
      <c r="J222" s="5"/>
      <c r="K222" s="5"/>
      <c r="L222" s="5"/>
    </row>
    <row r="223" spans="1:12" ht="12.75">
      <c r="A223" s="5"/>
      <c r="B223" s="5"/>
      <c r="C223" s="5"/>
      <c r="D223" s="5"/>
      <c r="E223" s="5"/>
      <c r="F223" s="6"/>
      <c r="G223" s="6"/>
      <c r="H223" s="5"/>
      <c r="I223" s="5"/>
      <c r="J223" s="5"/>
      <c r="K223" s="5"/>
      <c r="L223" s="5"/>
    </row>
    <row r="224" spans="1:12" ht="12.75">
      <c r="A224" s="5"/>
      <c r="B224" s="5"/>
      <c r="C224" s="5"/>
      <c r="D224" s="5"/>
      <c r="E224" s="5"/>
      <c r="F224" s="6"/>
      <c r="G224" s="6"/>
      <c r="H224" s="5"/>
      <c r="I224" s="5"/>
      <c r="J224" s="5"/>
      <c r="K224" s="5"/>
      <c r="L224" s="5"/>
    </row>
    <row r="225" spans="1:12" ht="12.75">
      <c r="A225" s="5"/>
      <c r="B225" s="5"/>
      <c r="C225" s="5"/>
      <c r="D225" s="5"/>
      <c r="E225" s="5"/>
      <c r="F225" s="6"/>
      <c r="G225" s="6"/>
      <c r="H225" s="5"/>
      <c r="I225" s="5"/>
      <c r="J225" s="5"/>
      <c r="K225" s="5"/>
      <c r="L225" s="5"/>
    </row>
    <row r="226" spans="1:12" ht="12.75">
      <c r="A226" s="5"/>
      <c r="B226" s="5"/>
      <c r="C226" s="5"/>
      <c r="D226" s="5"/>
      <c r="E226" s="5"/>
      <c r="F226" s="6"/>
      <c r="G226" s="6"/>
      <c r="H226" s="5"/>
      <c r="I226" s="5"/>
      <c r="J226" s="5"/>
      <c r="K226" s="5"/>
      <c r="L226" s="5"/>
    </row>
    <row r="227" spans="1:12" ht="12.75">
      <c r="A227" s="5"/>
      <c r="B227" s="5"/>
      <c r="C227" s="5"/>
      <c r="D227" s="5"/>
      <c r="E227" s="5"/>
      <c r="F227" s="6"/>
      <c r="G227" s="6"/>
      <c r="H227" s="5"/>
      <c r="I227" s="5"/>
      <c r="J227" s="5"/>
      <c r="K227" s="5"/>
      <c r="L227" s="5"/>
    </row>
    <row r="228" spans="1:12" ht="12.75">
      <c r="A228" s="5"/>
      <c r="B228" s="5"/>
      <c r="C228" s="5"/>
      <c r="D228" s="5"/>
      <c r="E228" s="5"/>
      <c r="F228" s="6"/>
      <c r="G228" s="6"/>
      <c r="H228" s="5"/>
      <c r="I228" s="5"/>
      <c r="J228" s="5"/>
      <c r="K228" s="5"/>
      <c r="L228" s="5"/>
    </row>
    <row r="229" spans="1:12" ht="12.75">
      <c r="A229" s="5"/>
      <c r="B229" s="5"/>
      <c r="C229" s="5"/>
      <c r="D229" s="5"/>
      <c r="E229" s="5"/>
      <c r="F229" s="6"/>
      <c r="G229" s="6"/>
      <c r="H229" s="5"/>
      <c r="I229" s="5"/>
      <c r="J229" s="5"/>
      <c r="K229" s="5"/>
      <c r="L229" s="5"/>
    </row>
    <row r="230" spans="1:12" ht="12.75">
      <c r="A230" s="5"/>
      <c r="B230" s="5"/>
      <c r="C230" s="5"/>
      <c r="D230" s="5"/>
      <c r="E230" s="5"/>
      <c r="F230" s="6"/>
      <c r="G230" s="6"/>
      <c r="H230" s="5"/>
      <c r="I230" s="5"/>
      <c r="J230" s="5"/>
      <c r="K230" s="5"/>
      <c r="L230" s="5"/>
    </row>
    <row r="231" spans="1:12" ht="12.75">
      <c r="A231" s="5"/>
      <c r="B231" s="5"/>
      <c r="C231" s="5"/>
      <c r="D231" s="5"/>
      <c r="E231" s="5"/>
      <c r="F231" s="6"/>
      <c r="G231" s="6"/>
      <c r="H231" s="5"/>
      <c r="I231" s="5"/>
      <c r="J231" s="5"/>
      <c r="K231" s="5"/>
      <c r="L231" s="5"/>
    </row>
    <row r="232" spans="1:12" ht="12.75">
      <c r="A232" s="5"/>
      <c r="B232" s="5"/>
      <c r="C232" s="5"/>
      <c r="D232" s="5"/>
      <c r="E232" s="5"/>
      <c r="F232" s="6"/>
      <c r="G232" s="6"/>
      <c r="H232" s="5"/>
      <c r="I232" s="5"/>
      <c r="J232" s="5"/>
      <c r="K232" s="5"/>
      <c r="L232" s="5"/>
    </row>
    <row r="233" spans="1:12" ht="12.75">
      <c r="A233" s="5"/>
      <c r="B233" s="5"/>
      <c r="C233" s="5"/>
      <c r="D233" s="5"/>
      <c r="E233" s="5"/>
      <c r="F233" s="6"/>
      <c r="G233" s="6"/>
      <c r="H233" s="5"/>
      <c r="I233" s="5"/>
      <c r="J233" s="5"/>
      <c r="K233" s="5"/>
      <c r="L233" s="5"/>
    </row>
    <row r="234" spans="1:12" ht="12.75">
      <c r="A234" s="5"/>
      <c r="B234" s="5"/>
      <c r="C234" s="5"/>
      <c r="D234" s="5"/>
      <c r="E234" s="5"/>
      <c r="F234" s="6"/>
      <c r="G234" s="6"/>
      <c r="H234" s="5"/>
      <c r="I234" s="5"/>
      <c r="J234" s="5"/>
      <c r="K234" s="5"/>
      <c r="L234" s="5"/>
    </row>
    <row r="235" spans="1:12" ht="12.75">
      <c r="A235" s="5"/>
      <c r="B235" s="5"/>
      <c r="C235" s="5"/>
      <c r="D235" s="5"/>
      <c r="E235" s="5"/>
      <c r="F235" s="6"/>
      <c r="G235" s="6"/>
      <c r="H235" s="5"/>
      <c r="I235" s="5"/>
      <c r="J235" s="5"/>
      <c r="K235" s="5"/>
      <c r="L235" s="5"/>
    </row>
    <row r="236" spans="1:12" ht="12.75">
      <c r="A236" s="5"/>
      <c r="B236" s="5"/>
      <c r="C236" s="5"/>
      <c r="D236" s="5"/>
      <c r="E236" s="5"/>
      <c r="F236" s="6"/>
      <c r="G236" s="6"/>
      <c r="H236" s="5"/>
      <c r="I236" s="5"/>
      <c r="J236" s="5"/>
      <c r="K236" s="5"/>
      <c r="L236" s="5"/>
    </row>
    <row r="237" spans="1:12" ht="12.75">
      <c r="A237" s="5"/>
      <c r="B237" s="5"/>
      <c r="C237" s="5"/>
      <c r="D237" s="5"/>
      <c r="E237" s="5"/>
      <c r="F237" s="6"/>
      <c r="G237" s="6"/>
      <c r="H237" s="5"/>
      <c r="I237" s="5"/>
      <c r="J237" s="5"/>
      <c r="K237" s="5"/>
      <c r="L237" s="5"/>
    </row>
    <row r="238" spans="1:12" ht="12.75">
      <c r="A238" s="5"/>
      <c r="B238" s="5"/>
      <c r="C238" s="5"/>
      <c r="D238" s="5"/>
      <c r="E238" s="5"/>
      <c r="F238" s="6"/>
      <c r="G238" s="6"/>
      <c r="H238" s="5"/>
      <c r="I238" s="5"/>
      <c r="J238" s="5"/>
      <c r="K238" s="5"/>
      <c r="L238" s="5"/>
    </row>
    <row r="239" spans="1:12" ht="12.75">
      <c r="A239" s="5"/>
      <c r="B239" s="5"/>
      <c r="C239" s="5"/>
      <c r="D239" s="5"/>
      <c r="E239" s="5"/>
      <c r="F239" s="6"/>
      <c r="G239" s="6"/>
      <c r="H239" s="5"/>
      <c r="I239" s="5"/>
      <c r="J239" s="5"/>
      <c r="K239" s="5"/>
      <c r="L239" s="5"/>
    </row>
    <row r="240" spans="1:12" ht="12.75">
      <c r="A240" s="5"/>
      <c r="B240" s="5"/>
      <c r="C240" s="5"/>
      <c r="D240" s="5"/>
      <c r="E240" s="5"/>
      <c r="F240" s="6"/>
      <c r="G240" s="6"/>
      <c r="H240" s="5"/>
      <c r="I240" s="5"/>
      <c r="J240" s="5"/>
      <c r="K240" s="5"/>
      <c r="L240" s="5"/>
    </row>
    <row r="241" spans="1:12" ht="12.75">
      <c r="A241" s="5"/>
      <c r="B241" s="5"/>
      <c r="C241" s="5"/>
      <c r="D241" s="5"/>
      <c r="E241" s="5"/>
      <c r="F241" s="6"/>
      <c r="G241" s="6"/>
      <c r="H241" s="5"/>
      <c r="I241" s="5"/>
      <c r="J241" s="5"/>
      <c r="K241" s="5"/>
      <c r="L241" s="5"/>
    </row>
    <row r="242" spans="1:12" ht="12.75">
      <c r="A242" s="5"/>
      <c r="B242" s="5"/>
      <c r="C242" s="5"/>
      <c r="D242" s="5"/>
      <c r="E242" s="5"/>
      <c r="F242" s="6"/>
      <c r="G242" s="6"/>
      <c r="H242" s="5"/>
      <c r="I242" s="5"/>
      <c r="J242" s="5"/>
      <c r="K242" s="5"/>
      <c r="L242" s="5"/>
    </row>
    <row r="243" spans="1:12" ht="12.75">
      <c r="A243" s="5"/>
      <c r="B243" s="5"/>
      <c r="C243" s="5"/>
      <c r="D243" s="5"/>
      <c r="E243" s="5"/>
      <c r="F243" s="6"/>
      <c r="G243" s="6"/>
      <c r="H243" s="5"/>
      <c r="I243" s="5"/>
      <c r="J243" s="5"/>
      <c r="K243" s="5"/>
      <c r="L243" s="5"/>
    </row>
    <row r="244" spans="1:12" ht="12.75">
      <c r="A244" s="5"/>
      <c r="B244" s="5"/>
      <c r="C244" s="5"/>
      <c r="D244" s="5"/>
      <c r="E244" s="5"/>
      <c r="F244" s="6"/>
      <c r="G244" s="6"/>
      <c r="H244" s="5"/>
      <c r="I244" s="5"/>
      <c r="J244" s="5"/>
      <c r="K244" s="5"/>
      <c r="L244" s="5"/>
    </row>
    <row r="245" spans="1:12" ht="12.75">
      <c r="A245" s="5"/>
      <c r="B245" s="5"/>
      <c r="C245" s="5"/>
      <c r="D245" s="5"/>
      <c r="E245" s="5"/>
      <c r="F245" s="6"/>
      <c r="G245" s="6"/>
      <c r="H245" s="5"/>
      <c r="I245" s="5"/>
      <c r="J245" s="5"/>
      <c r="K245" s="5"/>
      <c r="L245" s="5"/>
    </row>
    <row r="246" spans="1:12" ht="12.75">
      <c r="A246" s="5"/>
      <c r="B246" s="5"/>
      <c r="C246" s="5"/>
      <c r="D246" s="5"/>
      <c r="E246" s="5"/>
      <c r="F246" s="6"/>
      <c r="G246" s="6"/>
      <c r="H246" s="5"/>
      <c r="I246" s="5"/>
      <c r="J246" s="5"/>
      <c r="K246" s="5"/>
      <c r="L246" s="5"/>
    </row>
    <row r="247" spans="1:12" ht="12.75">
      <c r="A247" s="5"/>
      <c r="B247" s="5"/>
      <c r="C247" s="5"/>
      <c r="D247" s="5"/>
      <c r="E247" s="5"/>
      <c r="F247" s="6"/>
      <c r="G247" s="6"/>
      <c r="H247" s="5"/>
      <c r="I247" s="5"/>
      <c r="J247" s="5"/>
      <c r="K247" s="5"/>
      <c r="L247" s="5"/>
    </row>
    <row r="248" spans="1:12" ht="12.75">
      <c r="A248" s="5"/>
      <c r="B248" s="5"/>
      <c r="C248" s="5"/>
      <c r="D248" s="5"/>
      <c r="E248" s="5"/>
      <c r="F248" s="6"/>
      <c r="G248" s="6"/>
      <c r="H248" s="5"/>
      <c r="I248" s="5"/>
      <c r="J248" s="5"/>
      <c r="K248" s="5"/>
      <c r="L248" s="5"/>
    </row>
    <row r="249" spans="1:12" ht="12.75">
      <c r="A249" s="5"/>
      <c r="B249" s="5"/>
      <c r="C249" s="5"/>
      <c r="D249" s="5"/>
      <c r="E249" s="5"/>
      <c r="F249" s="6"/>
      <c r="G249" s="6"/>
      <c r="H249" s="5"/>
      <c r="I249" s="5"/>
      <c r="J249" s="5"/>
      <c r="K249" s="5"/>
      <c r="L249" s="5"/>
    </row>
    <row r="250" spans="1:12" ht="12.75">
      <c r="A250" s="5"/>
      <c r="B250" s="5"/>
      <c r="C250" s="5"/>
      <c r="D250" s="5"/>
      <c r="E250" s="5"/>
      <c r="F250" s="6"/>
      <c r="G250" s="6"/>
      <c r="H250" s="5"/>
      <c r="I250" s="5"/>
      <c r="J250" s="5"/>
      <c r="K250" s="5"/>
      <c r="L250" s="5"/>
    </row>
    <row r="251" spans="1:12" ht="12.75">
      <c r="A251" s="5"/>
      <c r="B251" s="5"/>
      <c r="C251" s="5"/>
      <c r="D251" s="5"/>
      <c r="E251" s="5"/>
      <c r="F251" s="6"/>
      <c r="G251" s="6"/>
      <c r="H251" s="5"/>
      <c r="I251" s="5"/>
      <c r="J251" s="5"/>
      <c r="K251" s="5"/>
      <c r="L251" s="5"/>
    </row>
    <row r="252" spans="1:12" ht="12.75">
      <c r="A252" s="5"/>
      <c r="B252" s="5"/>
      <c r="C252" s="5"/>
      <c r="D252" s="5"/>
      <c r="E252" s="5"/>
      <c r="F252" s="6"/>
      <c r="G252" s="6"/>
      <c r="H252" s="5"/>
      <c r="I252" s="5"/>
      <c r="J252" s="5"/>
      <c r="K252" s="5"/>
      <c r="L252" s="5"/>
    </row>
    <row r="253" spans="1:12" ht="12.75">
      <c r="A253" s="5"/>
      <c r="B253" s="5"/>
      <c r="C253" s="5"/>
      <c r="D253" s="5"/>
      <c r="E253" s="5"/>
      <c r="F253" s="6"/>
      <c r="G253" s="6"/>
      <c r="H253" s="5"/>
      <c r="I253" s="5"/>
      <c r="J253" s="5"/>
      <c r="K253" s="5"/>
      <c r="L253" s="5"/>
    </row>
    <row r="254" spans="1:12" ht="12.75">
      <c r="A254" s="5"/>
      <c r="B254" s="5"/>
      <c r="C254" s="5"/>
      <c r="D254" s="5"/>
      <c r="E254" s="5"/>
      <c r="F254" s="6"/>
      <c r="G254" s="6"/>
      <c r="H254" s="5"/>
      <c r="I254" s="5"/>
      <c r="J254" s="5"/>
      <c r="K254" s="5"/>
      <c r="L254" s="5"/>
    </row>
    <row r="255" spans="1:12" ht="12.75">
      <c r="A255" s="5"/>
      <c r="B255" s="5"/>
      <c r="C255" s="5"/>
      <c r="D255" s="5"/>
      <c r="E255" s="5"/>
      <c r="F255" s="6"/>
      <c r="G255" s="6"/>
      <c r="H255" s="5"/>
      <c r="I255" s="5"/>
      <c r="J255" s="5"/>
      <c r="K255" s="5"/>
      <c r="L255" s="5"/>
    </row>
    <row r="256" spans="1:12" ht="12.75">
      <c r="A256" s="5"/>
      <c r="B256" s="5"/>
      <c r="C256" s="5"/>
      <c r="D256" s="5"/>
      <c r="E256" s="5"/>
      <c r="F256" s="6"/>
      <c r="G256" s="6"/>
      <c r="H256" s="5"/>
      <c r="I256" s="5"/>
      <c r="J256" s="5"/>
      <c r="K256" s="5"/>
      <c r="L256" s="5"/>
    </row>
    <row r="257" spans="1:12" ht="12.75">
      <c r="A257" s="5"/>
      <c r="B257" s="5"/>
      <c r="C257" s="5"/>
      <c r="D257" s="5"/>
      <c r="E257" s="5"/>
      <c r="F257" s="6"/>
      <c r="G257" s="6"/>
      <c r="H257" s="5"/>
      <c r="I257" s="5"/>
      <c r="J257" s="5"/>
      <c r="K257" s="5"/>
      <c r="L257" s="5"/>
    </row>
    <row r="258" spans="1:12" ht="12.75">
      <c r="A258" s="5"/>
      <c r="B258" s="5"/>
      <c r="C258" s="5"/>
      <c r="D258" s="5"/>
      <c r="E258" s="5"/>
      <c r="F258" s="6"/>
      <c r="G258" s="6"/>
      <c r="H258" s="5"/>
      <c r="I258" s="5"/>
      <c r="J258" s="5"/>
      <c r="K258" s="5"/>
      <c r="L258" s="5"/>
    </row>
    <row r="259" spans="1:12" ht="12.75">
      <c r="A259" s="5"/>
      <c r="B259" s="5"/>
      <c r="C259" s="5"/>
      <c r="D259" s="5"/>
      <c r="E259" s="5"/>
      <c r="F259" s="6"/>
      <c r="G259" s="6"/>
      <c r="H259" s="5"/>
      <c r="I259" s="5"/>
      <c r="J259" s="5"/>
      <c r="K259" s="5"/>
      <c r="L259" s="5"/>
    </row>
    <row r="260" spans="1:12" ht="12.75">
      <c r="A260" s="5"/>
      <c r="B260" s="5"/>
      <c r="C260" s="5"/>
      <c r="D260" s="5"/>
      <c r="E260" s="5"/>
      <c r="F260" s="6"/>
      <c r="G260" s="6"/>
      <c r="H260" s="5"/>
      <c r="I260" s="5"/>
      <c r="J260" s="5"/>
      <c r="K260" s="5"/>
      <c r="L260" s="5"/>
    </row>
    <row r="261" spans="1:12" ht="12.75">
      <c r="A261" s="5"/>
      <c r="B261" s="5"/>
      <c r="C261" s="5"/>
      <c r="D261" s="5"/>
      <c r="E261" s="5"/>
      <c r="F261" s="6"/>
      <c r="G261" s="6"/>
      <c r="H261" s="5"/>
      <c r="I261" s="5"/>
      <c r="J261" s="5"/>
      <c r="K261" s="5"/>
      <c r="L261" s="5"/>
    </row>
    <row r="262" spans="1:12" ht="12.75">
      <c r="A262" s="5"/>
      <c r="B262" s="5"/>
      <c r="C262" s="5"/>
      <c r="D262" s="5"/>
      <c r="E262" s="5"/>
      <c r="F262" s="6"/>
      <c r="G262" s="6"/>
      <c r="H262" s="5"/>
      <c r="I262" s="5"/>
      <c r="J262" s="5"/>
      <c r="K262" s="5"/>
      <c r="L262" s="5"/>
    </row>
    <row r="263" spans="1:12" ht="12.75">
      <c r="A263" s="5"/>
      <c r="B263" s="5"/>
      <c r="C263" s="5"/>
      <c r="D263" s="5"/>
      <c r="E263" s="5"/>
      <c r="F263" s="6"/>
      <c r="G263" s="6"/>
      <c r="H263" s="5"/>
      <c r="I263" s="5"/>
      <c r="J263" s="5"/>
      <c r="K263" s="5"/>
      <c r="L263" s="5"/>
    </row>
    <row r="264" spans="1:12" ht="12.75">
      <c r="A264" s="5"/>
      <c r="B264" s="5"/>
      <c r="C264" s="5"/>
      <c r="D264" s="5"/>
      <c r="E264" s="5"/>
      <c r="F264" s="6"/>
      <c r="G264" s="6"/>
      <c r="H264" s="5"/>
      <c r="I264" s="5"/>
      <c r="J264" s="5"/>
      <c r="K264" s="5"/>
      <c r="L264" s="5"/>
    </row>
    <row r="265" spans="1:12" ht="12.75">
      <c r="A265" s="5"/>
      <c r="B265" s="5"/>
      <c r="C265" s="5"/>
      <c r="D265" s="5"/>
      <c r="E265" s="5"/>
      <c r="F265" s="6"/>
      <c r="G265" s="6"/>
      <c r="H265" s="5"/>
      <c r="I265" s="5"/>
      <c r="J265" s="5"/>
      <c r="K265" s="5"/>
      <c r="L265" s="5"/>
    </row>
    <row r="266" spans="1:12" ht="12.75">
      <c r="A266" s="5"/>
      <c r="B266" s="5"/>
      <c r="C266" s="5"/>
      <c r="D266" s="5"/>
      <c r="E266" s="5"/>
      <c r="F266" s="6"/>
      <c r="G266" s="6"/>
      <c r="H266" s="5"/>
      <c r="I266" s="5"/>
      <c r="J266" s="5"/>
      <c r="K266" s="5"/>
      <c r="L266" s="5"/>
    </row>
    <row r="267" spans="1:12" ht="12.75">
      <c r="A267" s="5"/>
      <c r="B267" s="5"/>
      <c r="C267" s="5"/>
      <c r="D267" s="5"/>
      <c r="E267" s="5"/>
      <c r="F267" s="6"/>
      <c r="G267" s="6"/>
      <c r="H267" s="5"/>
      <c r="I267" s="5"/>
      <c r="J267" s="5"/>
      <c r="K267" s="5"/>
      <c r="L267" s="5"/>
    </row>
    <row r="268" spans="1:12" ht="12.75">
      <c r="A268" s="5"/>
      <c r="B268" s="5"/>
      <c r="C268" s="5"/>
      <c r="D268" s="5"/>
      <c r="E268" s="5"/>
      <c r="F268" s="6"/>
      <c r="G268" s="6"/>
      <c r="H268" s="5"/>
      <c r="I268" s="5"/>
      <c r="J268" s="5"/>
      <c r="K268" s="5"/>
      <c r="L268" s="5"/>
    </row>
    <row r="269" spans="1:12" ht="12.75">
      <c r="A269" s="5"/>
      <c r="B269" s="5"/>
      <c r="C269" s="5"/>
      <c r="D269" s="5"/>
      <c r="E269" s="5"/>
      <c r="F269" s="6"/>
      <c r="G269" s="6"/>
      <c r="H269" s="5"/>
      <c r="I269" s="5"/>
      <c r="J269" s="5"/>
      <c r="K269" s="5"/>
      <c r="L269" s="5"/>
    </row>
    <row r="270" spans="1:12" ht="12.75">
      <c r="A270" s="5"/>
      <c r="B270" s="5"/>
      <c r="C270" s="5"/>
      <c r="D270" s="5"/>
      <c r="E270" s="5"/>
      <c r="F270" s="6"/>
      <c r="G270" s="6"/>
      <c r="H270" s="5"/>
      <c r="I270" s="5"/>
      <c r="J270" s="5"/>
      <c r="K270" s="5"/>
      <c r="L270" s="5"/>
    </row>
    <row r="271" spans="1:12" ht="12.75">
      <c r="A271" s="5"/>
      <c r="B271" s="5"/>
      <c r="C271" s="5"/>
      <c r="D271" s="5"/>
      <c r="E271" s="5"/>
      <c r="F271" s="6"/>
      <c r="G271" s="6"/>
      <c r="H271" s="5"/>
      <c r="I271" s="5"/>
      <c r="J271" s="5"/>
      <c r="K271" s="5"/>
      <c r="L271" s="5"/>
    </row>
    <row r="272" spans="1:12" ht="12.75">
      <c r="A272" s="5"/>
      <c r="B272" s="5"/>
      <c r="C272" s="5"/>
      <c r="D272" s="5"/>
      <c r="E272" s="5"/>
      <c r="F272" s="6"/>
      <c r="G272" s="6"/>
      <c r="H272" s="5"/>
      <c r="I272" s="5"/>
      <c r="J272" s="5"/>
      <c r="K272" s="5"/>
      <c r="L272" s="5"/>
    </row>
    <row r="273" spans="1:12" ht="12.75">
      <c r="A273" s="5"/>
      <c r="B273" s="5"/>
      <c r="C273" s="5"/>
      <c r="D273" s="5"/>
      <c r="E273" s="5"/>
      <c r="F273" s="6"/>
      <c r="G273" s="6"/>
      <c r="H273" s="5"/>
      <c r="I273" s="5"/>
      <c r="J273" s="5"/>
      <c r="K273" s="5"/>
      <c r="L273" s="5"/>
    </row>
    <row r="274" spans="1:12" ht="12.75">
      <c r="A274" s="5"/>
      <c r="B274" s="5"/>
      <c r="C274" s="5"/>
      <c r="D274" s="5"/>
      <c r="E274" s="5"/>
      <c r="F274" s="6"/>
      <c r="G274" s="6"/>
      <c r="H274" s="5"/>
      <c r="I274" s="5"/>
      <c r="J274" s="5"/>
      <c r="K274" s="5"/>
      <c r="L274" s="5"/>
    </row>
    <row r="275" spans="1:12" ht="12.75">
      <c r="A275" s="5"/>
      <c r="B275" s="5"/>
      <c r="C275" s="5"/>
      <c r="D275" s="5"/>
      <c r="E275" s="5"/>
      <c r="F275" s="6"/>
      <c r="G275" s="6"/>
      <c r="H275" s="5"/>
      <c r="I275" s="5"/>
      <c r="J275" s="5"/>
      <c r="K275" s="5"/>
      <c r="L275" s="5"/>
    </row>
    <row r="276" spans="1:12" ht="12.75">
      <c r="A276" s="5"/>
      <c r="B276" s="5"/>
      <c r="C276" s="5"/>
      <c r="D276" s="5"/>
      <c r="E276" s="5"/>
      <c r="F276" s="6"/>
      <c r="G276" s="6"/>
      <c r="H276" s="5"/>
      <c r="I276" s="5"/>
      <c r="J276" s="5"/>
      <c r="K276" s="5"/>
      <c r="L276" s="5"/>
    </row>
    <row r="277" spans="1:12" ht="12.75">
      <c r="A277" s="5"/>
      <c r="B277" s="5"/>
      <c r="C277" s="5"/>
      <c r="D277" s="5"/>
      <c r="E277" s="5"/>
      <c r="F277" s="6"/>
      <c r="G277" s="6"/>
      <c r="H277" s="5"/>
      <c r="I277" s="5"/>
      <c r="J277" s="5"/>
      <c r="K277" s="5"/>
      <c r="L277" s="5"/>
    </row>
    <row r="278" spans="1:12" ht="12.75">
      <c r="A278" s="5"/>
      <c r="B278" s="5"/>
      <c r="C278" s="5"/>
      <c r="D278" s="5"/>
      <c r="E278" s="5"/>
      <c r="F278" s="6"/>
      <c r="G278" s="6"/>
      <c r="H278" s="5"/>
      <c r="I278" s="5"/>
      <c r="J278" s="5"/>
      <c r="K278" s="5"/>
      <c r="L278" s="5"/>
    </row>
    <row r="279" spans="1:12" ht="12.75">
      <c r="A279" s="5"/>
      <c r="B279" s="5"/>
      <c r="C279" s="5"/>
      <c r="D279" s="5"/>
      <c r="E279" s="5"/>
      <c r="F279" s="6"/>
      <c r="G279" s="6"/>
      <c r="H279" s="5"/>
      <c r="I279" s="5"/>
      <c r="J279" s="5"/>
      <c r="K279" s="5"/>
      <c r="L279" s="5"/>
    </row>
    <row r="280" spans="1:12" ht="12.75">
      <c r="A280" s="5"/>
      <c r="B280" s="5"/>
      <c r="C280" s="5"/>
      <c r="D280" s="5"/>
      <c r="E280" s="5"/>
      <c r="F280" s="6"/>
      <c r="G280" s="6"/>
      <c r="H280" s="5"/>
      <c r="I280" s="5"/>
      <c r="J280" s="5"/>
      <c r="K280" s="5"/>
      <c r="L280" s="5"/>
    </row>
    <row r="281" spans="1:12" ht="12.75">
      <c r="A281" s="5"/>
      <c r="B281" s="5"/>
      <c r="C281" s="5"/>
      <c r="D281" s="5"/>
      <c r="E281" s="5"/>
      <c r="F281" s="6"/>
      <c r="G281" s="6"/>
      <c r="H281" s="5"/>
      <c r="I281" s="5"/>
      <c r="J281" s="5"/>
      <c r="K281" s="5"/>
      <c r="L281" s="5"/>
    </row>
    <row r="282" spans="1:12" ht="12.75">
      <c r="A282" s="5"/>
      <c r="B282" s="5"/>
      <c r="C282" s="5"/>
      <c r="D282" s="5"/>
      <c r="E282" s="5"/>
      <c r="F282" s="6"/>
      <c r="G282" s="6"/>
      <c r="H282" s="5"/>
      <c r="I282" s="5"/>
      <c r="J282" s="5"/>
      <c r="K282" s="5"/>
      <c r="L282" s="5"/>
    </row>
    <row r="283" spans="1:12" ht="12.75">
      <c r="A283" s="5"/>
      <c r="B283" s="5"/>
      <c r="C283" s="5"/>
      <c r="D283" s="5"/>
      <c r="E283" s="5"/>
      <c r="F283" s="6"/>
      <c r="G283" s="6"/>
      <c r="H283" s="5"/>
      <c r="I283" s="5"/>
      <c r="J283" s="5"/>
      <c r="K283" s="5"/>
      <c r="L283" s="5"/>
    </row>
    <row r="284" spans="1:12" ht="12.75">
      <c r="A284" s="5"/>
      <c r="B284" s="5"/>
      <c r="C284" s="5"/>
      <c r="D284" s="5"/>
      <c r="E284" s="5"/>
      <c r="F284" s="6"/>
      <c r="G284" s="6"/>
      <c r="H284" s="5"/>
      <c r="I284" s="5"/>
      <c r="J284" s="5"/>
      <c r="K284" s="5"/>
      <c r="L284" s="5"/>
    </row>
    <row r="285" spans="1:12" ht="12.75">
      <c r="A285" s="5"/>
      <c r="B285" s="5"/>
      <c r="C285" s="5"/>
      <c r="D285" s="5"/>
      <c r="E285" s="5"/>
      <c r="F285" s="6"/>
      <c r="G285" s="6"/>
      <c r="H285" s="5"/>
      <c r="I285" s="5"/>
      <c r="J285" s="5"/>
      <c r="K285" s="5"/>
      <c r="L285" s="5"/>
    </row>
    <row r="286" spans="1:12" ht="12.75">
      <c r="A286" s="5"/>
      <c r="B286" s="5"/>
      <c r="C286" s="5"/>
      <c r="D286" s="5"/>
      <c r="E286" s="5"/>
      <c r="F286" s="6"/>
      <c r="G286" s="6"/>
      <c r="H286" s="5"/>
      <c r="I286" s="5"/>
      <c r="J286" s="5"/>
      <c r="K286" s="5"/>
      <c r="L286" s="5"/>
    </row>
    <row r="287" spans="1:12" ht="12.75">
      <c r="A287" s="5"/>
      <c r="B287" s="5"/>
      <c r="C287" s="5"/>
      <c r="D287" s="5"/>
      <c r="E287" s="5"/>
      <c r="F287" s="6"/>
      <c r="G287" s="6"/>
      <c r="H287" s="5"/>
      <c r="I287" s="5"/>
      <c r="J287" s="5"/>
      <c r="K287" s="5"/>
      <c r="L287" s="5"/>
    </row>
    <row r="288" spans="1:12" ht="12.75">
      <c r="A288" s="5"/>
      <c r="B288" s="5"/>
      <c r="C288" s="5"/>
      <c r="D288" s="5"/>
      <c r="E288" s="5"/>
      <c r="F288" s="6"/>
      <c r="G288" s="6"/>
      <c r="H288" s="5"/>
      <c r="I288" s="5"/>
      <c r="J288" s="5"/>
      <c r="K288" s="5"/>
      <c r="L288" s="5"/>
    </row>
    <row r="289" spans="1:12" ht="12.75">
      <c r="A289" s="5"/>
      <c r="B289" s="5"/>
      <c r="C289" s="5"/>
      <c r="D289" s="5"/>
      <c r="E289" s="5"/>
      <c r="F289" s="6"/>
      <c r="G289" s="6"/>
      <c r="H289" s="5"/>
      <c r="I289" s="5"/>
      <c r="J289" s="5"/>
      <c r="K289" s="5"/>
      <c r="L289" s="5"/>
    </row>
    <row r="290" spans="1:12" ht="12.75">
      <c r="A290" s="5"/>
      <c r="B290" s="5"/>
      <c r="C290" s="5"/>
      <c r="D290" s="5"/>
      <c r="E290" s="5"/>
      <c r="F290" s="6"/>
      <c r="G290" s="6"/>
      <c r="H290" s="5"/>
      <c r="I290" s="5"/>
      <c r="J290" s="5"/>
      <c r="K290" s="5"/>
      <c r="L290" s="5"/>
    </row>
    <row r="291" spans="1:12" ht="12.75">
      <c r="A291" s="5"/>
      <c r="B291" s="5"/>
      <c r="C291" s="5"/>
      <c r="D291" s="5"/>
      <c r="E291" s="5"/>
      <c r="F291" s="6"/>
      <c r="G291" s="6"/>
      <c r="H291" s="5"/>
      <c r="I291" s="5"/>
      <c r="J291" s="5"/>
      <c r="K291" s="5"/>
      <c r="L291" s="5"/>
    </row>
    <row r="292" spans="1:12" ht="12.75">
      <c r="A292" s="5"/>
      <c r="B292" s="5"/>
      <c r="C292" s="5"/>
      <c r="D292" s="5"/>
      <c r="E292" s="5"/>
      <c r="F292" s="6"/>
      <c r="G292" s="6"/>
      <c r="H292" s="5"/>
      <c r="I292" s="5"/>
      <c r="J292" s="5"/>
      <c r="K292" s="5"/>
      <c r="L292" s="5"/>
    </row>
    <row r="293" spans="1:12" ht="12.75">
      <c r="A293" s="5"/>
      <c r="B293" s="5"/>
      <c r="C293" s="5"/>
      <c r="D293" s="5"/>
      <c r="E293" s="5"/>
      <c r="F293" s="6"/>
      <c r="G293" s="6"/>
      <c r="H293" s="5"/>
      <c r="I293" s="5"/>
      <c r="J293" s="5"/>
      <c r="K293" s="5"/>
      <c r="L293" s="5"/>
    </row>
    <row r="294" spans="1:12" ht="12.75">
      <c r="A294" s="5"/>
      <c r="B294" s="5"/>
      <c r="C294" s="5"/>
      <c r="D294" s="5"/>
      <c r="E294" s="5"/>
      <c r="F294" s="6"/>
      <c r="G294" s="6"/>
      <c r="H294" s="5"/>
      <c r="I294" s="5"/>
      <c r="J294" s="5"/>
      <c r="K294" s="5"/>
      <c r="L294" s="5"/>
    </row>
    <row r="295" spans="1:12" ht="12.75">
      <c r="A295" s="5"/>
      <c r="B295" s="5"/>
      <c r="C295" s="5"/>
      <c r="D295" s="5"/>
      <c r="E295" s="5"/>
      <c r="F295" s="6"/>
      <c r="G295" s="6"/>
      <c r="H295" s="5"/>
      <c r="I295" s="5"/>
      <c r="J295" s="5"/>
      <c r="K295" s="5"/>
      <c r="L295" s="5"/>
    </row>
    <row r="296" spans="1:12" ht="12.75">
      <c r="A296" s="5"/>
      <c r="B296" s="5"/>
      <c r="C296" s="5"/>
      <c r="D296" s="5"/>
      <c r="E296" s="5"/>
      <c r="F296" s="6"/>
      <c r="G296" s="6"/>
      <c r="H296" s="5"/>
      <c r="I296" s="5"/>
      <c r="J296" s="5"/>
      <c r="K296" s="5"/>
      <c r="L296" s="5"/>
    </row>
    <row r="297" spans="1:12" ht="12.75">
      <c r="A297" s="5"/>
      <c r="B297" s="5"/>
      <c r="C297" s="5"/>
      <c r="D297" s="5"/>
      <c r="E297" s="5"/>
      <c r="F297" s="6"/>
      <c r="G297" s="6"/>
      <c r="H297" s="5"/>
      <c r="I297" s="5"/>
      <c r="J297" s="5"/>
      <c r="K297" s="5"/>
      <c r="L297" s="5"/>
    </row>
    <row r="298" spans="1:12" ht="12.75">
      <c r="A298" s="5"/>
      <c r="B298" s="5"/>
      <c r="C298" s="5"/>
      <c r="D298" s="5"/>
      <c r="E298" s="5"/>
      <c r="F298" s="6"/>
      <c r="G298" s="6"/>
      <c r="H298" s="5"/>
      <c r="I298" s="5"/>
      <c r="J298" s="5"/>
      <c r="K298" s="5"/>
      <c r="L298" s="5"/>
    </row>
    <row r="299" spans="1:12" ht="12.75">
      <c r="A299" s="5"/>
      <c r="B299" s="5"/>
      <c r="C299" s="5"/>
      <c r="D299" s="5"/>
      <c r="E299" s="5"/>
      <c r="F299" s="6"/>
      <c r="G299" s="6"/>
      <c r="H299" s="5"/>
      <c r="I299" s="5"/>
      <c r="J299" s="5"/>
      <c r="K299" s="5"/>
      <c r="L299" s="5"/>
    </row>
    <row r="300" spans="1:12" ht="12.75">
      <c r="A300" s="5"/>
      <c r="B300" s="5"/>
      <c r="C300" s="5"/>
      <c r="D300" s="5"/>
      <c r="E300" s="5"/>
      <c r="F300" s="6"/>
      <c r="G300" s="6"/>
      <c r="H300" s="5"/>
      <c r="I300" s="5"/>
      <c r="J300" s="5"/>
      <c r="K300" s="5"/>
      <c r="L300" s="5"/>
    </row>
    <row r="301" spans="1:12" ht="12.75">
      <c r="A301" s="5"/>
      <c r="B301" s="5"/>
      <c r="C301" s="5"/>
      <c r="D301" s="5"/>
      <c r="E301" s="5"/>
      <c r="F301" s="6"/>
      <c r="G301" s="6"/>
      <c r="H301" s="5"/>
      <c r="I301" s="5"/>
      <c r="J301" s="5"/>
      <c r="K301" s="5"/>
      <c r="L301" s="5"/>
    </row>
    <row r="302" spans="1:12" ht="12.75">
      <c r="A302" s="5"/>
      <c r="B302" s="5"/>
      <c r="C302" s="5"/>
      <c r="D302" s="5"/>
      <c r="E302" s="5"/>
      <c r="F302" s="6"/>
      <c r="G302" s="6"/>
      <c r="H302" s="5"/>
      <c r="I302" s="5"/>
      <c r="J302" s="5"/>
      <c r="K302" s="5"/>
      <c r="L302" s="5"/>
    </row>
    <row r="303" spans="1:12" ht="12.75">
      <c r="A303" s="5"/>
      <c r="B303" s="5"/>
      <c r="C303" s="5"/>
      <c r="D303" s="5"/>
      <c r="E303" s="5"/>
      <c r="F303" s="6"/>
      <c r="G303" s="6"/>
      <c r="H303" s="5"/>
      <c r="I303" s="5"/>
      <c r="J303" s="5"/>
      <c r="K303" s="5"/>
      <c r="L303" s="5"/>
    </row>
    <row r="304" spans="1:12" ht="12.75">
      <c r="A304" s="5"/>
      <c r="B304" s="5"/>
      <c r="C304" s="5"/>
      <c r="D304" s="5"/>
      <c r="E304" s="5"/>
      <c r="F304" s="6"/>
      <c r="G304" s="6"/>
      <c r="H304" s="5"/>
      <c r="I304" s="5"/>
      <c r="J304" s="5"/>
      <c r="K304" s="5"/>
      <c r="L304" s="5"/>
    </row>
    <row r="305" spans="1:12" ht="12.75">
      <c r="A305" s="5"/>
      <c r="B305" s="5"/>
      <c r="C305" s="5"/>
      <c r="D305" s="5"/>
      <c r="E305" s="5"/>
      <c r="F305" s="6"/>
      <c r="G305" s="6"/>
      <c r="H305" s="5"/>
      <c r="I305" s="5"/>
      <c r="J305" s="5"/>
      <c r="K305" s="5"/>
      <c r="L305" s="5"/>
    </row>
    <row r="306" spans="1:12" ht="12.75">
      <c r="A306" s="5"/>
      <c r="B306" s="5"/>
      <c r="C306" s="5"/>
      <c r="D306" s="5"/>
      <c r="E306" s="5"/>
      <c r="F306" s="6"/>
      <c r="G306" s="6"/>
      <c r="H306" s="5"/>
      <c r="I306" s="5"/>
      <c r="J306" s="5"/>
      <c r="K306" s="5"/>
      <c r="L306" s="5"/>
    </row>
    <row r="307" spans="1:12" ht="12.75">
      <c r="A307" s="5"/>
      <c r="B307" s="5"/>
      <c r="C307" s="5"/>
      <c r="D307" s="5"/>
      <c r="E307" s="5"/>
      <c r="F307" s="6"/>
      <c r="G307" s="6"/>
      <c r="H307" s="5"/>
      <c r="I307" s="5"/>
      <c r="J307" s="5"/>
      <c r="K307" s="5"/>
      <c r="L307" s="5"/>
    </row>
    <row r="308" spans="1:12" ht="12.75">
      <c r="A308" s="5"/>
      <c r="B308" s="5"/>
      <c r="C308" s="5"/>
      <c r="D308" s="5"/>
      <c r="E308" s="5"/>
      <c r="F308" s="6"/>
      <c r="G308" s="6"/>
      <c r="H308" s="5"/>
      <c r="I308" s="5"/>
      <c r="J308" s="5"/>
      <c r="K308" s="5"/>
      <c r="L308" s="5"/>
    </row>
    <row r="309" spans="1:12" ht="12.75">
      <c r="A309" s="5"/>
      <c r="B309" s="5"/>
      <c r="C309" s="5"/>
      <c r="D309" s="5"/>
      <c r="E309" s="5"/>
      <c r="F309" s="6"/>
      <c r="G309" s="6"/>
      <c r="H309" s="5"/>
      <c r="I309" s="5"/>
      <c r="J309" s="5"/>
      <c r="K309" s="5"/>
      <c r="L309" s="5"/>
    </row>
    <row r="310" spans="1:12" ht="12.75">
      <c r="A310" s="5"/>
      <c r="B310" s="5"/>
      <c r="C310" s="5"/>
      <c r="D310" s="5"/>
      <c r="E310" s="5"/>
      <c r="F310" s="6"/>
      <c r="G310" s="6"/>
      <c r="H310" s="5"/>
      <c r="I310" s="5"/>
      <c r="J310" s="5"/>
      <c r="K310" s="5"/>
      <c r="L310" s="5"/>
    </row>
    <row r="311" spans="1:12" ht="12.75">
      <c r="A311" s="5"/>
      <c r="B311" s="5"/>
      <c r="C311" s="5"/>
      <c r="D311" s="5"/>
      <c r="E311" s="5"/>
      <c r="F311" s="6"/>
      <c r="G311" s="6"/>
      <c r="H311" s="5"/>
      <c r="I311" s="5"/>
      <c r="J311" s="5"/>
      <c r="K311" s="5"/>
      <c r="L311" s="5"/>
    </row>
    <row r="312" spans="1:12" ht="12.75">
      <c r="A312" s="5"/>
      <c r="B312" s="5"/>
      <c r="C312" s="5"/>
      <c r="D312" s="5"/>
      <c r="E312" s="5"/>
      <c r="F312" s="6"/>
      <c r="G312" s="6"/>
      <c r="H312" s="5"/>
      <c r="I312" s="5"/>
      <c r="J312" s="5"/>
      <c r="K312" s="5"/>
      <c r="L312" s="5"/>
    </row>
    <row r="313" spans="1:12" ht="12.75">
      <c r="A313" s="5"/>
      <c r="B313" s="5"/>
      <c r="C313" s="5"/>
      <c r="D313" s="5"/>
      <c r="E313" s="5"/>
      <c r="F313" s="6"/>
      <c r="G313" s="6"/>
      <c r="H313" s="5"/>
      <c r="I313" s="5"/>
      <c r="J313" s="5"/>
      <c r="K313" s="5"/>
      <c r="L313" s="5"/>
    </row>
    <row r="314" spans="1:12" ht="12.75">
      <c r="A314" s="5"/>
      <c r="B314" s="5"/>
      <c r="C314" s="5"/>
      <c r="D314" s="5"/>
      <c r="E314" s="5"/>
      <c r="F314" s="6"/>
      <c r="G314" s="6"/>
      <c r="H314" s="5"/>
      <c r="I314" s="5"/>
      <c r="J314" s="5"/>
      <c r="K314" s="5"/>
      <c r="L314" s="5"/>
    </row>
    <row r="315" spans="1:12" ht="12.75">
      <c r="A315" s="5"/>
      <c r="B315" s="5"/>
      <c r="C315" s="5"/>
      <c r="D315" s="5"/>
      <c r="E315" s="5"/>
      <c r="F315" s="6"/>
      <c r="G315" s="6"/>
      <c r="H315" s="5"/>
      <c r="I315" s="5"/>
      <c r="J315" s="5"/>
      <c r="K315" s="5"/>
      <c r="L315" s="5"/>
    </row>
    <row r="316" spans="1:12" ht="12.75">
      <c r="A316" s="5"/>
      <c r="B316" s="5"/>
      <c r="C316" s="5"/>
      <c r="D316" s="5"/>
      <c r="E316" s="5"/>
      <c r="F316" s="6"/>
      <c r="G316" s="6"/>
      <c r="H316" s="5"/>
      <c r="I316" s="5"/>
      <c r="J316" s="5"/>
      <c r="K316" s="5"/>
      <c r="L316" s="5"/>
    </row>
    <row r="317" spans="1:12" ht="12.75">
      <c r="A317" s="5"/>
      <c r="B317" s="5"/>
      <c r="C317" s="5"/>
      <c r="D317" s="5"/>
      <c r="E317" s="5"/>
      <c r="F317" s="6"/>
      <c r="G317" s="6"/>
      <c r="H317" s="5"/>
      <c r="I317" s="5"/>
      <c r="J317" s="5"/>
      <c r="K317" s="5"/>
      <c r="L317" s="5"/>
    </row>
    <row r="318" spans="1:12" ht="12.75">
      <c r="A318" s="5"/>
      <c r="B318" s="5"/>
      <c r="C318" s="5"/>
      <c r="D318" s="5"/>
      <c r="E318" s="5"/>
      <c r="F318" s="6"/>
      <c r="G318" s="6"/>
      <c r="H318" s="5"/>
      <c r="I318" s="5"/>
      <c r="J318" s="5"/>
      <c r="K318" s="5"/>
      <c r="L318" s="5"/>
    </row>
    <row r="319" spans="1:12" ht="12.75">
      <c r="A319" s="5"/>
      <c r="B319" s="5"/>
      <c r="C319" s="5"/>
      <c r="D319" s="5"/>
      <c r="E319" s="5"/>
      <c r="F319" s="6"/>
      <c r="G319" s="6"/>
      <c r="H319" s="5"/>
      <c r="I319" s="5"/>
      <c r="J319" s="5"/>
      <c r="K319" s="5"/>
      <c r="L319" s="5"/>
    </row>
    <row r="320" spans="1:12" ht="12.75">
      <c r="A320" s="5"/>
      <c r="B320" s="5"/>
      <c r="C320" s="5"/>
      <c r="D320" s="5"/>
      <c r="E320" s="5"/>
      <c r="F320" s="6"/>
      <c r="G320" s="6"/>
      <c r="H320" s="5"/>
      <c r="I320" s="5"/>
      <c r="J320" s="5"/>
      <c r="K320" s="5"/>
      <c r="L320" s="5"/>
    </row>
    <row r="321" spans="1:12" ht="12.75">
      <c r="A321" s="5"/>
      <c r="B321" s="5"/>
      <c r="C321" s="5"/>
      <c r="D321" s="5"/>
      <c r="E321" s="5"/>
      <c r="F321" s="6"/>
      <c r="G321" s="6"/>
      <c r="H321" s="5"/>
      <c r="I321" s="5"/>
      <c r="J321" s="5"/>
      <c r="K321" s="5"/>
      <c r="L321" s="5"/>
    </row>
    <row r="322" spans="1:12" ht="12.75">
      <c r="A322" s="5"/>
      <c r="B322" s="5"/>
      <c r="C322" s="5"/>
      <c r="D322" s="5"/>
      <c r="E322" s="5"/>
      <c r="F322" s="6"/>
      <c r="G322" s="6"/>
      <c r="H322" s="5"/>
      <c r="I322" s="5"/>
      <c r="J322" s="5"/>
      <c r="K322" s="5"/>
      <c r="L322" s="5"/>
    </row>
    <row r="323" spans="1:12" ht="12.75">
      <c r="A323" s="5"/>
      <c r="B323" s="5"/>
      <c r="C323" s="5"/>
      <c r="D323" s="5"/>
      <c r="E323" s="5"/>
      <c r="F323" s="6"/>
      <c r="G323" s="6"/>
      <c r="H323" s="5"/>
      <c r="I323" s="5"/>
      <c r="J323" s="5"/>
      <c r="K323" s="5"/>
      <c r="L323" s="5"/>
    </row>
    <row r="324" spans="1:12" ht="12.75">
      <c r="A324" s="5"/>
      <c r="B324" s="5"/>
      <c r="C324" s="5"/>
      <c r="D324" s="5"/>
      <c r="E324" s="5"/>
      <c r="F324" s="6"/>
      <c r="G324" s="6"/>
      <c r="H324" s="5"/>
      <c r="I324" s="5"/>
      <c r="J324" s="5"/>
      <c r="K324" s="5"/>
      <c r="L324" s="5"/>
    </row>
    <row r="325" spans="1:12" ht="12.75">
      <c r="A325" s="5"/>
      <c r="B325" s="5"/>
      <c r="C325" s="5"/>
      <c r="D325" s="5"/>
      <c r="E325" s="5"/>
      <c r="F325" s="6"/>
      <c r="G325" s="6"/>
      <c r="H325" s="5"/>
      <c r="I325" s="5"/>
      <c r="J325" s="5"/>
      <c r="K325" s="5"/>
      <c r="L325" s="5"/>
    </row>
    <row r="326" spans="1:12" ht="12.75">
      <c r="A326" s="5"/>
      <c r="B326" s="5"/>
      <c r="C326" s="5"/>
      <c r="D326" s="5"/>
      <c r="E326" s="5"/>
      <c r="F326" s="6"/>
      <c r="G326" s="6"/>
      <c r="H326" s="5"/>
      <c r="I326" s="5"/>
      <c r="J326" s="5"/>
      <c r="K326" s="5"/>
      <c r="L326" s="5"/>
    </row>
    <row r="327" spans="1:12" ht="12.75">
      <c r="A327" s="5"/>
      <c r="B327" s="5"/>
      <c r="C327" s="5"/>
      <c r="D327" s="5"/>
      <c r="E327" s="5"/>
      <c r="F327" s="6"/>
      <c r="G327" s="6"/>
      <c r="H327" s="5"/>
      <c r="I327" s="5"/>
      <c r="J327" s="5"/>
      <c r="K327" s="5"/>
      <c r="L327" s="5"/>
    </row>
    <row r="328" spans="1:12" ht="12.75">
      <c r="A328" s="5"/>
      <c r="B328" s="5"/>
      <c r="C328" s="5"/>
      <c r="D328" s="5"/>
      <c r="E328" s="5"/>
      <c r="F328" s="6"/>
      <c r="G328" s="6"/>
      <c r="H328" s="5"/>
      <c r="I328" s="5"/>
      <c r="J328" s="5"/>
      <c r="K328" s="5"/>
      <c r="L328" s="5"/>
    </row>
    <row r="329" spans="1:12" ht="12.75">
      <c r="A329" s="5"/>
      <c r="B329" s="5"/>
      <c r="C329" s="5"/>
      <c r="D329" s="5"/>
      <c r="E329" s="5"/>
      <c r="F329" s="6"/>
      <c r="G329" s="6"/>
      <c r="H329" s="5"/>
      <c r="I329" s="5"/>
      <c r="J329" s="5"/>
      <c r="K329" s="5"/>
      <c r="L329" s="5"/>
    </row>
    <row r="330" spans="1:12" ht="12.75">
      <c r="A330" s="5"/>
      <c r="B330" s="5"/>
      <c r="C330" s="5"/>
      <c r="D330" s="5"/>
      <c r="E330" s="5"/>
      <c r="F330" s="6"/>
      <c r="G330" s="6"/>
      <c r="H330" s="5"/>
      <c r="I330" s="5"/>
      <c r="J330" s="5"/>
      <c r="K330" s="5"/>
      <c r="L330" s="5"/>
    </row>
    <row r="331" spans="1:12" ht="12.75">
      <c r="A331" s="5"/>
      <c r="B331" s="5"/>
      <c r="C331" s="5"/>
      <c r="D331" s="5"/>
      <c r="E331" s="5"/>
      <c r="F331" s="6"/>
      <c r="G331" s="6"/>
      <c r="H331" s="5"/>
      <c r="I331" s="5"/>
      <c r="J331" s="5"/>
      <c r="K331" s="5"/>
      <c r="L331" s="5"/>
    </row>
    <row r="332" spans="1:12" ht="12.75">
      <c r="A332" s="5"/>
      <c r="B332" s="5"/>
      <c r="C332" s="5"/>
      <c r="D332" s="5"/>
      <c r="E332" s="5"/>
      <c r="F332" s="6"/>
      <c r="G332" s="6"/>
      <c r="H332" s="5"/>
      <c r="I332" s="5"/>
      <c r="J332" s="5"/>
      <c r="K332" s="5"/>
      <c r="L332" s="5"/>
    </row>
    <row r="333" spans="1:12" ht="12.75">
      <c r="A333" s="5"/>
      <c r="B333" s="5"/>
      <c r="C333" s="5"/>
      <c r="D333" s="5"/>
      <c r="E333" s="5"/>
      <c r="F333" s="6"/>
      <c r="G333" s="6"/>
      <c r="H333" s="5"/>
      <c r="I333" s="5"/>
      <c r="J333" s="5"/>
      <c r="K333" s="5"/>
      <c r="L333" s="5"/>
    </row>
    <row r="334" spans="1:12" ht="12.75">
      <c r="A334" s="5"/>
      <c r="B334" s="5"/>
      <c r="C334" s="5"/>
      <c r="D334" s="5"/>
      <c r="E334" s="5"/>
      <c r="F334" s="6"/>
      <c r="G334" s="6"/>
      <c r="H334" s="5"/>
      <c r="I334" s="5"/>
      <c r="J334" s="5"/>
      <c r="K334" s="5"/>
      <c r="L334" s="5"/>
    </row>
    <row r="335" spans="1:12" ht="12.75">
      <c r="A335" s="5"/>
      <c r="B335" s="5"/>
      <c r="C335" s="5"/>
      <c r="D335" s="5"/>
      <c r="E335" s="5"/>
      <c r="F335" s="6"/>
      <c r="G335" s="6"/>
      <c r="H335" s="5"/>
      <c r="I335" s="5"/>
      <c r="J335" s="5"/>
      <c r="K335" s="5"/>
      <c r="L335" s="5"/>
    </row>
    <row r="336" spans="1:12" ht="12.75">
      <c r="A336" s="5"/>
      <c r="B336" s="5"/>
      <c r="C336" s="5"/>
      <c r="D336" s="5"/>
      <c r="E336" s="5"/>
      <c r="F336" s="6"/>
      <c r="G336" s="6"/>
      <c r="H336" s="5"/>
      <c r="I336" s="5"/>
      <c r="J336" s="5"/>
      <c r="K336" s="5"/>
      <c r="L336" s="5"/>
    </row>
    <row r="337" spans="1:12" ht="12.75">
      <c r="A337" s="5"/>
      <c r="B337" s="5"/>
      <c r="C337" s="5"/>
      <c r="D337" s="5"/>
      <c r="E337" s="5"/>
      <c r="F337" s="6"/>
      <c r="G337" s="6"/>
      <c r="H337" s="5"/>
      <c r="I337" s="5"/>
      <c r="J337" s="5"/>
      <c r="K337" s="5"/>
      <c r="L337" s="5"/>
    </row>
    <row r="338" spans="1:12" ht="12.75">
      <c r="A338" s="5"/>
      <c r="B338" s="5"/>
      <c r="C338" s="5"/>
      <c r="D338" s="5"/>
      <c r="E338" s="5"/>
      <c r="F338" s="6"/>
      <c r="G338" s="6"/>
      <c r="H338" s="5"/>
      <c r="I338" s="5"/>
      <c r="J338" s="5"/>
      <c r="K338" s="5"/>
      <c r="L338" s="5"/>
    </row>
    <row r="339" spans="1:12" ht="12.75">
      <c r="A339" s="5"/>
      <c r="B339" s="5"/>
      <c r="C339" s="5"/>
      <c r="D339" s="5"/>
      <c r="E339" s="5"/>
      <c r="F339" s="6"/>
      <c r="G339" s="6"/>
      <c r="H339" s="5"/>
      <c r="I339" s="5"/>
      <c r="J339" s="5"/>
      <c r="K339" s="5"/>
      <c r="L339" s="5"/>
    </row>
    <row r="340" spans="1:12" ht="12.75">
      <c r="A340" s="5"/>
      <c r="B340" s="5"/>
      <c r="C340" s="5"/>
      <c r="D340" s="5"/>
      <c r="E340" s="5"/>
      <c r="F340" s="6"/>
      <c r="G340" s="6"/>
      <c r="H340" s="5"/>
      <c r="I340" s="5"/>
      <c r="J340" s="5"/>
      <c r="K340" s="5"/>
      <c r="L340" s="5"/>
    </row>
    <row r="341" spans="1:12" ht="12.75">
      <c r="A341" s="5"/>
      <c r="B341" s="5"/>
      <c r="C341" s="5"/>
      <c r="D341" s="5"/>
      <c r="E341" s="5"/>
      <c r="F341" s="6"/>
      <c r="G341" s="6"/>
      <c r="H341" s="5"/>
      <c r="I341" s="5"/>
      <c r="J341" s="5"/>
      <c r="K341" s="5"/>
      <c r="L341" s="5"/>
    </row>
    <row r="342" spans="1:12" ht="12.75">
      <c r="A342" s="5"/>
      <c r="B342" s="5"/>
      <c r="C342" s="5"/>
      <c r="D342" s="5"/>
      <c r="E342" s="5"/>
      <c r="F342" s="6"/>
      <c r="G342" s="6"/>
      <c r="H342" s="5"/>
      <c r="I342" s="5"/>
      <c r="J342" s="5"/>
      <c r="K342" s="5"/>
      <c r="L342" s="5"/>
    </row>
    <row r="343" spans="1:12" ht="12.75">
      <c r="A343" s="5"/>
      <c r="B343" s="5"/>
      <c r="C343" s="5"/>
      <c r="D343" s="5"/>
      <c r="E343" s="5"/>
      <c r="F343" s="6"/>
      <c r="G343" s="6"/>
      <c r="H343" s="5"/>
      <c r="I343" s="5"/>
      <c r="J343" s="5"/>
      <c r="K343" s="5"/>
      <c r="L343" s="5"/>
    </row>
    <row r="344" spans="1:12" ht="12.75">
      <c r="A344" s="5"/>
      <c r="B344" s="5"/>
      <c r="C344" s="5"/>
      <c r="D344" s="5"/>
      <c r="E344" s="5"/>
      <c r="F344" s="6"/>
      <c r="G344" s="6"/>
      <c r="H344" s="5"/>
      <c r="I344" s="5"/>
      <c r="J344" s="5"/>
      <c r="K344" s="5"/>
      <c r="L344" s="5"/>
    </row>
    <row r="345" spans="1:12" ht="12.75">
      <c r="A345" s="5"/>
      <c r="B345" s="5"/>
      <c r="C345" s="5"/>
      <c r="D345" s="5"/>
      <c r="E345" s="5"/>
      <c r="F345" s="6"/>
      <c r="G345" s="6"/>
      <c r="H345" s="5"/>
      <c r="I345" s="5"/>
      <c r="J345" s="5"/>
      <c r="K345" s="5"/>
      <c r="L345" s="5"/>
    </row>
    <row r="346" spans="1:12" ht="12.75">
      <c r="A346" s="5"/>
      <c r="B346" s="5"/>
      <c r="C346" s="5"/>
      <c r="D346" s="5"/>
      <c r="E346" s="5"/>
      <c r="F346" s="6"/>
      <c r="G346" s="6"/>
      <c r="H346" s="5"/>
      <c r="I346" s="5"/>
      <c r="J346" s="5"/>
      <c r="K346" s="5"/>
      <c r="L346" s="5"/>
    </row>
    <row r="347" spans="1:12" ht="12.75">
      <c r="A347" s="5"/>
      <c r="B347" s="5"/>
      <c r="C347" s="5"/>
      <c r="D347" s="5"/>
      <c r="E347" s="5"/>
      <c r="F347" s="6"/>
      <c r="G347" s="6"/>
      <c r="H347" s="5"/>
      <c r="I347" s="5"/>
      <c r="J347" s="5"/>
      <c r="K347" s="5"/>
      <c r="L347" s="5"/>
    </row>
    <row r="348" spans="1:12" ht="12.75">
      <c r="A348" s="5"/>
      <c r="B348" s="5"/>
      <c r="C348" s="5"/>
      <c r="D348" s="5"/>
      <c r="E348" s="5"/>
      <c r="F348" s="6"/>
      <c r="G348" s="6"/>
      <c r="H348" s="5"/>
      <c r="I348" s="5"/>
      <c r="J348" s="5"/>
      <c r="K348" s="5"/>
      <c r="L348" s="5"/>
    </row>
    <row r="349" spans="1:12" ht="12.75">
      <c r="A349" s="5"/>
      <c r="B349" s="5"/>
      <c r="C349" s="5"/>
      <c r="D349" s="5"/>
      <c r="E349" s="5"/>
      <c r="F349" s="6"/>
      <c r="G349" s="6"/>
      <c r="H349" s="5"/>
      <c r="I349" s="5"/>
      <c r="J349" s="5"/>
      <c r="K349" s="5"/>
      <c r="L349" s="5"/>
    </row>
    <row r="350" spans="1:12" ht="12.75">
      <c r="A350" s="5"/>
      <c r="B350" s="5"/>
      <c r="C350" s="5"/>
      <c r="D350" s="5"/>
      <c r="E350" s="5"/>
      <c r="F350" s="6"/>
      <c r="G350" s="6"/>
      <c r="H350" s="5"/>
      <c r="I350" s="5"/>
      <c r="J350" s="5"/>
      <c r="K350" s="5"/>
      <c r="L350" s="5"/>
    </row>
    <row r="351" spans="1:12" ht="12.75">
      <c r="A351" s="5"/>
      <c r="B351" s="5"/>
      <c r="C351" s="5"/>
      <c r="D351" s="5"/>
      <c r="E351" s="5"/>
      <c r="F351" s="6"/>
      <c r="G351" s="6"/>
      <c r="H351" s="5"/>
      <c r="I351" s="5"/>
      <c r="J351" s="5"/>
      <c r="K351" s="5"/>
      <c r="L351" s="5"/>
    </row>
    <row r="352" spans="1:12" ht="12.75">
      <c r="A352" s="5"/>
      <c r="B352" s="5"/>
      <c r="C352" s="5"/>
      <c r="D352" s="5"/>
      <c r="E352" s="5"/>
      <c r="F352" s="6"/>
      <c r="G352" s="6"/>
      <c r="H352" s="5"/>
      <c r="I352" s="5"/>
      <c r="J352" s="5"/>
      <c r="K352" s="5"/>
      <c r="L352" s="5"/>
    </row>
    <row r="353" spans="1:12" ht="12.75">
      <c r="A353" s="5"/>
      <c r="B353" s="5"/>
      <c r="C353" s="5"/>
      <c r="D353" s="5"/>
      <c r="E353" s="5"/>
      <c r="F353" s="6"/>
      <c r="G353" s="6"/>
      <c r="H353" s="5"/>
      <c r="I353" s="5"/>
      <c r="J353" s="5"/>
      <c r="K353" s="5"/>
      <c r="L353" s="5"/>
    </row>
    <row r="354" spans="1:12" ht="12.75">
      <c r="A354" s="5"/>
      <c r="B354" s="5"/>
      <c r="C354" s="5"/>
      <c r="D354" s="5"/>
      <c r="E354" s="5"/>
      <c r="F354" s="6"/>
      <c r="G354" s="6"/>
      <c r="H354" s="5"/>
      <c r="I354" s="5"/>
      <c r="J354" s="5"/>
      <c r="K354" s="5"/>
      <c r="L354" s="5"/>
    </row>
    <row r="355" spans="1:12" ht="12.75">
      <c r="A355" s="5"/>
      <c r="B355" s="5"/>
      <c r="C355" s="5"/>
      <c r="D355" s="5"/>
      <c r="E355" s="5"/>
      <c r="F355" s="6"/>
      <c r="G355" s="6"/>
      <c r="H355" s="5"/>
      <c r="I355" s="5"/>
      <c r="J355" s="5"/>
      <c r="K355" s="5"/>
      <c r="L355" s="5"/>
    </row>
    <row r="356" spans="1:12" ht="12.75">
      <c r="A356" s="5"/>
      <c r="B356" s="5"/>
      <c r="C356" s="5"/>
      <c r="D356" s="5"/>
      <c r="E356" s="5"/>
      <c r="F356" s="6"/>
      <c r="G356" s="6"/>
      <c r="H356" s="5"/>
      <c r="I356" s="5"/>
      <c r="J356" s="5"/>
      <c r="K356" s="5"/>
      <c r="L356" s="5"/>
    </row>
    <row r="357" spans="1:12" ht="12.75">
      <c r="A357" s="5"/>
      <c r="B357" s="5"/>
      <c r="C357" s="5"/>
      <c r="D357" s="5"/>
      <c r="E357" s="5"/>
      <c r="F357" s="6"/>
      <c r="G357" s="6"/>
      <c r="H357" s="5"/>
      <c r="I357" s="5"/>
      <c r="J357" s="5"/>
      <c r="K357" s="5"/>
      <c r="L357" s="5"/>
    </row>
    <row r="358" spans="1:12" ht="12.75">
      <c r="A358" s="5"/>
      <c r="B358" s="5"/>
      <c r="C358" s="5"/>
      <c r="D358" s="5"/>
      <c r="E358" s="5"/>
      <c r="F358" s="6"/>
      <c r="G358" s="6"/>
      <c r="H358" s="5"/>
      <c r="I358" s="5"/>
      <c r="J358" s="5"/>
      <c r="K358" s="5"/>
      <c r="L358" s="5"/>
    </row>
    <row r="359" spans="1:12" ht="12.75">
      <c r="A359" s="5"/>
      <c r="B359" s="5"/>
      <c r="C359" s="5"/>
      <c r="D359" s="5"/>
      <c r="E359" s="5"/>
      <c r="F359" s="6"/>
      <c r="G359" s="6"/>
      <c r="H359" s="5"/>
      <c r="I359" s="5"/>
      <c r="J359" s="5"/>
      <c r="K359" s="5"/>
      <c r="L359" s="5"/>
    </row>
    <row r="360" spans="1:12" ht="12.75">
      <c r="A360" s="5"/>
      <c r="B360" s="5"/>
      <c r="C360" s="5"/>
      <c r="D360" s="5"/>
      <c r="E360" s="5"/>
      <c r="F360" s="6"/>
      <c r="G360" s="6"/>
      <c r="H360" s="5"/>
      <c r="I360" s="5"/>
      <c r="J360" s="5"/>
      <c r="K360" s="5"/>
      <c r="L360" s="5"/>
    </row>
    <row r="361" spans="1:12" ht="12.75">
      <c r="A361" s="5"/>
      <c r="B361" s="5"/>
      <c r="C361" s="5"/>
      <c r="D361" s="5"/>
      <c r="E361" s="5"/>
      <c r="F361" s="6"/>
      <c r="G361" s="6"/>
      <c r="H361" s="5"/>
      <c r="I361" s="5"/>
      <c r="J361" s="5"/>
      <c r="K361" s="5"/>
      <c r="L361" s="5"/>
    </row>
    <row r="362" spans="1:12" ht="12.75">
      <c r="A362" s="5"/>
      <c r="B362" s="5"/>
      <c r="C362" s="5"/>
      <c r="D362" s="5"/>
      <c r="E362" s="5"/>
      <c r="F362" s="6"/>
      <c r="G362" s="6"/>
      <c r="H362" s="5"/>
      <c r="I362" s="5"/>
      <c r="J362" s="5"/>
      <c r="K362" s="5"/>
      <c r="L362" s="5"/>
    </row>
    <row r="363" spans="1:12" ht="12.75">
      <c r="A363" s="5"/>
      <c r="B363" s="5"/>
      <c r="C363" s="5"/>
      <c r="D363" s="5"/>
      <c r="E363" s="5"/>
      <c r="F363" s="6"/>
      <c r="G363" s="6"/>
      <c r="H363" s="5"/>
      <c r="I363" s="5"/>
      <c r="J363" s="5"/>
      <c r="K363" s="5"/>
      <c r="L363" s="5"/>
    </row>
    <row r="364" spans="1:12" ht="12.75">
      <c r="A364" s="5"/>
      <c r="B364" s="5"/>
      <c r="C364" s="5"/>
      <c r="D364" s="5"/>
      <c r="E364" s="5"/>
      <c r="F364" s="6"/>
      <c r="G364" s="6"/>
      <c r="H364" s="5"/>
      <c r="I364" s="5"/>
      <c r="J364" s="5"/>
      <c r="K364" s="5"/>
      <c r="L364" s="5"/>
    </row>
    <row r="365" spans="1:12" ht="12.75">
      <c r="A365" s="5"/>
      <c r="B365" s="5"/>
      <c r="C365" s="5"/>
      <c r="D365" s="5"/>
      <c r="E365" s="5"/>
      <c r="F365" s="6"/>
      <c r="G365" s="6"/>
      <c r="H365" s="5"/>
      <c r="I365" s="5"/>
      <c r="J365" s="5"/>
      <c r="K365" s="5"/>
      <c r="L365" s="5"/>
    </row>
    <row r="366" spans="1:12" ht="12.75">
      <c r="A366" s="5"/>
      <c r="B366" s="5"/>
      <c r="C366" s="5"/>
      <c r="D366" s="5"/>
      <c r="E366" s="5"/>
      <c r="F366" s="6"/>
      <c r="G366" s="6"/>
      <c r="H366" s="5"/>
      <c r="I366" s="5"/>
      <c r="J366" s="5"/>
      <c r="K366" s="5"/>
      <c r="L366" s="5"/>
    </row>
    <row r="367" spans="1:12" ht="12.75">
      <c r="A367" s="5"/>
      <c r="B367" s="5"/>
      <c r="C367" s="5"/>
      <c r="D367" s="5"/>
      <c r="E367" s="5"/>
      <c r="F367" s="6"/>
      <c r="G367" s="6"/>
      <c r="H367" s="5"/>
      <c r="I367" s="5"/>
      <c r="J367" s="5"/>
      <c r="K367" s="5"/>
      <c r="L367" s="5"/>
    </row>
    <row r="368" spans="1:12" ht="12.75">
      <c r="A368" s="5"/>
      <c r="B368" s="5"/>
      <c r="C368" s="5"/>
      <c r="D368" s="5"/>
      <c r="E368" s="5"/>
      <c r="F368" s="6"/>
      <c r="G368" s="6"/>
      <c r="H368" s="5"/>
      <c r="I368" s="5"/>
      <c r="J368" s="5"/>
      <c r="K368" s="5"/>
      <c r="L368" s="5"/>
    </row>
    <row r="369" spans="1:12" ht="12.75">
      <c r="A369" s="5"/>
      <c r="B369" s="5"/>
      <c r="C369" s="5"/>
      <c r="D369" s="5"/>
      <c r="E369" s="5"/>
      <c r="F369" s="6"/>
      <c r="G369" s="6"/>
      <c r="H369" s="5"/>
      <c r="I369" s="5"/>
      <c r="J369" s="5"/>
      <c r="K369" s="5"/>
      <c r="L369" s="5"/>
    </row>
    <row r="370" spans="1:12" ht="12.75">
      <c r="A370" s="5"/>
      <c r="B370" s="5"/>
      <c r="C370" s="5"/>
      <c r="D370" s="5"/>
      <c r="E370" s="5"/>
      <c r="F370" s="6"/>
      <c r="G370" s="6"/>
      <c r="H370" s="5"/>
      <c r="I370" s="5"/>
      <c r="J370" s="5"/>
      <c r="K370" s="5"/>
      <c r="L370" s="5"/>
    </row>
    <row r="371" spans="1:12" ht="12.75">
      <c r="A371" s="5"/>
      <c r="B371" s="5"/>
      <c r="C371" s="5"/>
      <c r="D371" s="5"/>
      <c r="E371" s="5"/>
      <c r="F371" s="6"/>
      <c r="G371" s="6"/>
      <c r="H371" s="5"/>
      <c r="I371" s="5"/>
      <c r="J371" s="5"/>
      <c r="K371" s="5"/>
      <c r="L371" s="5"/>
    </row>
    <row r="372" spans="1:12" ht="12.75">
      <c r="A372" s="5"/>
      <c r="B372" s="5"/>
      <c r="C372" s="5"/>
      <c r="D372" s="5"/>
      <c r="E372" s="5"/>
      <c r="F372" s="6"/>
      <c r="G372" s="6"/>
      <c r="H372" s="5"/>
      <c r="I372" s="5"/>
      <c r="J372" s="5"/>
      <c r="K372" s="5"/>
      <c r="L372" s="5"/>
    </row>
    <row r="373" spans="1:12" ht="12.75">
      <c r="A373" s="5"/>
      <c r="B373" s="5"/>
      <c r="C373" s="5"/>
      <c r="D373" s="5"/>
      <c r="E373" s="5"/>
      <c r="F373" s="6"/>
      <c r="G373" s="6"/>
      <c r="H373" s="5"/>
      <c r="I373" s="5"/>
      <c r="J373" s="5"/>
      <c r="K373" s="5"/>
      <c r="L373" s="5"/>
    </row>
    <row r="374" spans="1:12" ht="12.75">
      <c r="A374" s="5"/>
      <c r="B374" s="5"/>
      <c r="C374" s="5"/>
      <c r="D374" s="5"/>
      <c r="E374" s="5"/>
      <c r="F374" s="6"/>
      <c r="G374" s="6"/>
      <c r="H374" s="5"/>
      <c r="I374" s="5"/>
      <c r="J374" s="5"/>
      <c r="K374" s="5"/>
      <c r="L374" s="5"/>
    </row>
    <row r="375" spans="1:12" ht="12.75">
      <c r="A375" s="5"/>
      <c r="B375" s="5"/>
      <c r="C375" s="5"/>
      <c r="D375" s="5"/>
      <c r="E375" s="5"/>
      <c r="F375" s="6"/>
      <c r="G375" s="6"/>
      <c r="H375" s="5"/>
      <c r="I375" s="5"/>
      <c r="J375" s="5"/>
      <c r="K375" s="5"/>
      <c r="L375" s="5"/>
    </row>
    <row r="376" spans="1:12" ht="12.75">
      <c r="A376" s="5"/>
      <c r="B376" s="5"/>
      <c r="C376" s="5"/>
      <c r="D376" s="5"/>
      <c r="E376" s="5"/>
      <c r="F376" s="6"/>
      <c r="G376" s="6"/>
      <c r="H376" s="5"/>
      <c r="I376" s="5"/>
      <c r="J376" s="5"/>
      <c r="K376" s="5"/>
      <c r="L376" s="5"/>
    </row>
    <row r="377" spans="1:12" ht="12.75">
      <c r="A377" s="5"/>
      <c r="B377" s="5"/>
      <c r="C377" s="5"/>
      <c r="D377" s="5"/>
      <c r="E377" s="5"/>
      <c r="F377" s="6"/>
      <c r="G377" s="6"/>
      <c r="H377" s="5"/>
      <c r="I377" s="5"/>
      <c r="J377" s="5"/>
      <c r="K377" s="5"/>
      <c r="L377" s="5"/>
    </row>
    <row r="378" spans="1:12" ht="12.75">
      <c r="A378" s="5"/>
      <c r="B378" s="5"/>
      <c r="C378" s="5"/>
      <c r="D378" s="5"/>
      <c r="E378" s="5"/>
      <c r="F378" s="6"/>
      <c r="G378" s="6"/>
      <c r="H378" s="5"/>
      <c r="I378" s="5"/>
      <c r="J378" s="5"/>
      <c r="K378" s="5"/>
      <c r="L378" s="5"/>
    </row>
    <row r="379" spans="1:12" ht="12.75">
      <c r="A379" s="5"/>
      <c r="B379" s="5"/>
      <c r="C379" s="5"/>
      <c r="D379" s="5"/>
      <c r="E379" s="5"/>
      <c r="F379" s="6"/>
      <c r="G379" s="6"/>
      <c r="H379" s="5"/>
      <c r="I379" s="5"/>
      <c r="J379" s="5"/>
      <c r="K379" s="5"/>
      <c r="L379" s="5"/>
    </row>
    <row r="380" spans="1:12" ht="12.75">
      <c r="A380" s="5"/>
      <c r="B380" s="5"/>
      <c r="C380" s="5"/>
      <c r="D380" s="5"/>
      <c r="E380" s="5"/>
      <c r="F380" s="6"/>
      <c r="G380" s="6"/>
      <c r="H380" s="5"/>
      <c r="I380" s="5"/>
      <c r="J380" s="5"/>
      <c r="K380" s="5"/>
      <c r="L380" s="5"/>
    </row>
    <row r="381" spans="1:12" ht="12.75">
      <c r="A381" s="5"/>
      <c r="B381" s="5"/>
      <c r="C381" s="5"/>
      <c r="D381" s="5"/>
      <c r="E381" s="5"/>
      <c r="F381" s="6"/>
      <c r="G381" s="6"/>
      <c r="H381" s="5"/>
      <c r="I381" s="5"/>
      <c r="J381" s="5"/>
      <c r="K381" s="5"/>
      <c r="L381" s="5"/>
    </row>
    <row r="382" spans="1:12" ht="12.75">
      <c r="A382" s="5"/>
      <c r="B382" s="5"/>
      <c r="C382" s="5"/>
      <c r="D382" s="5"/>
      <c r="E382" s="5"/>
      <c r="F382" s="6"/>
      <c r="G382" s="6"/>
      <c r="H382" s="5"/>
      <c r="I382" s="5"/>
      <c r="J382" s="5"/>
      <c r="K382" s="5"/>
      <c r="L382" s="5"/>
    </row>
    <row r="383" spans="1:12" ht="12.75">
      <c r="A383" s="5"/>
      <c r="B383" s="5"/>
      <c r="C383" s="5"/>
      <c r="D383" s="5"/>
      <c r="E383" s="5"/>
      <c r="F383" s="6"/>
      <c r="G383" s="6"/>
      <c r="H383" s="5"/>
      <c r="I383" s="5"/>
      <c r="J383" s="5"/>
      <c r="K383" s="5"/>
      <c r="L383" s="5"/>
    </row>
    <row r="384" spans="1:12" ht="12.75">
      <c r="A384" s="5"/>
      <c r="B384" s="5"/>
      <c r="C384" s="5"/>
      <c r="D384" s="5"/>
      <c r="E384" s="5"/>
      <c r="F384" s="6"/>
      <c r="G384" s="6"/>
      <c r="H384" s="5"/>
      <c r="I384" s="5"/>
      <c r="J384" s="5"/>
      <c r="K384" s="5"/>
      <c r="L384" s="5"/>
    </row>
    <row r="385" spans="1:12" ht="12.75">
      <c r="A385" s="5"/>
      <c r="B385" s="5"/>
      <c r="C385" s="5"/>
      <c r="D385" s="5"/>
      <c r="E385" s="5"/>
      <c r="F385" s="6"/>
      <c r="G385" s="6"/>
      <c r="H385" s="5"/>
      <c r="I385" s="5"/>
      <c r="J385" s="5"/>
      <c r="K385" s="5"/>
      <c r="L385" s="5"/>
    </row>
    <row r="386" spans="1:12" ht="12.75">
      <c r="A386" s="5"/>
      <c r="B386" s="5"/>
      <c r="C386" s="5"/>
      <c r="D386" s="5"/>
      <c r="E386" s="5"/>
      <c r="F386" s="6"/>
      <c r="G386" s="6"/>
      <c r="H386" s="5"/>
      <c r="I386" s="5"/>
      <c r="J386" s="5"/>
      <c r="K386" s="5"/>
      <c r="L386" s="5"/>
    </row>
    <row r="387" spans="1:12" ht="12.75">
      <c r="A387" s="5"/>
      <c r="B387" s="5"/>
      <c r="C387" s="5"/>
      <c r="D387" s="5"/>
      <c r="E387" s="5"/>
      <c r="F387" s="6"/>
      <c r="G387" s="6"/>
      <c r="H387" s="5"/>
      <c r="I387" s="5"/>
      <c r="J387" s="5"/>
      <c r="K387" s="5"/>
      <c r="L387" s="5"/>
    </row>
    <row r="388" spans="1:12" ht="12.75">
      <c r="A388" s="5"/>
      <c r="B388" s="5"/>
      <c r="C388" s="5"/>
      <c r="D388" s="5"/>
      <c r="E388" s="5"/>
      <c r="F388" s="6"/>
      <c r="G388" s="6"/>
      <c r="H388" s="5"/>
      <c r="I388" s="5"/>
      <c r="J388" s="5"/>
      <c r="K388" s="5"/>
      <c r="L388" s="5"/>
    </row>
    <row r="389" spans="1:12" ht="12.75">
      <c r="A389" s="5"/>
      <c r="B389" s="5"/>
      <c r="C389" s="5"/>
      <c r="D389" s="5"/>
      <c r="E389" s="5"/>
      <c r="F389" s="6"/>
      <c r="G389" s="6"/>
      <c r="H389" s="5"/>
      <c r="I389" s="5"/>
      <c r="J389" s="5"/>
      <c r="K389" s="5"/>
      <c r="L389" s="5"/>
    </row>
    <row r="390" spans="1:12" ht="12.75">
      <c r="A390" s="5"/>
      <c r="B390" s="5"/>
      <c r="C390" s="5"/>
      <c r="D390" s="5"/>
      <c r="E390" s="5"/>
      <c r="F390" s="6"/>
      <c r="G390" s="6"/>
      <c r="H390" s="5"/>
      <c r="I390" s="5"/>
      <c r="J390" s="5"/>
      <c r="K390" s="5"/>
      <c r="L390" s="5"/>
    </row>
    <row r="391" spans="1:12" ht="12.75">
      <c r="A391" s="5"/>
      <c r="B391" s="5"/>
      <c r="C391" s="5"/>
      <c r="D391" s="5"/>
      <c r="E391" s="5"/>
      <c r="F391" s="6"/>
      <c r="G391" s="6"/>
      <c r="H391" s="5"/>
      <c r="I391" s="5"/>
      <c r="J391" s="5"/>
      <c r="K391" s="5"/>
      <c r="L391" s="5"/>
    </row>
    <row r="392" spans="1:12" ht="12.75">
      <c r="A392" s="5"/>
      <c r="B392" s="5"/>
      <c r="C392" s="5"/>
      <c r="D392" s="5"/>
      <c r="E392" s="5"/>
      <c r="F392" s="6"/>
      <c r="G392" s="6"/>
      <c r="H392" s="5"/>
      <c r="I392" s="5"/>
      <c r="J392" s="5"/>
      <c r="K392" s="5"/>
      <c r="L392" s="5"/>
    </row>
    <row r="393" spans="1:12" ht="12.75">
      <c r="A393" s="5"/>
      <c r="B393" s="5"/>
      <c r="C393" s="5"/>
      <c r="D393" s="5"/>
      <c r="E393" s="5"/>
      <c r="F393" s="6"/>
      <c r="G393" s="6"/>
      <c r="H393" s="5"/>
      <c r="I393" s="5"/>
      <c r="J393" s="5"/>
      <c r="K393" s="5"/>
      <c r="L393" s="5"/>
    </row>
    <row r="394" spans="1:12" ht="12.75">
      <c r="A394" s="5"/>
      <c r="B394" s="5"/>
      <c r="C394" s="5"/>
      <c r="D394" s="5"/>
      <c r="E394" s="5"/>
      <c r="F394" s="6"/>
      <c r="G394" s="6"/>
      <c r="H394" s="5"/>
      <c r="I394" s="5"/>
      <c r="J394" s="5"/>
      <c r="K394" s="5"/>
      <c r="L394" s="5"/>
    </row>
    <row r="395" spans="1:12" ht="12.75">
      <c r="A395" s="5"/>
      <c r="B395" s="5"/>
      <c r="C395" s="5"/>
      <c r="D395" s="5"/>
      <c r="E395" s="5"/>
      <c r="F395" s="6"/>
      <c r="G395" s="6"/>
      <c r="H395" s="5"/>
      <c r="I395" s="5"/>
      <c r="J395" s="5"/>
      <c r="K395" s="5"/>
      <c r="L395" s="5"/>
    </row>
    <row r="396" spans="1:12" ht="12.75">
      <c r="A396" s="5"/>
      <c r="B396" s="5"/>
      <c r="C396" s="5"/>
      <c r="D396" s="5"/>
      <c r="E396" s="5"/>
      <c r="F396" s="6"/>
      <c r="G396" s="6"/>
      <c r="H396" s="5"/>
      <c r="I396" s="5"/>
      <c r="J396" s="5"/>
      <c r="K396" s="5"/>
      <c r="L396" s="5"/>
    </row>
    <row r="397" spans="1:12" ht="12.75">
      <c r="A397" s="5"/>
      <c r="B397" s="5"/>
      <c r="C397" s="5"/>
      <c r="D397" s="5"/>
      <c r="E397" s="5"/>
      <c r="F397" s="6"/>
      <c r="G397" s="6"/>
      <c r="H397" s="5"/>
      <c r="I397" s="5"/>
      <c r="J397" s="5"/>
      <c r="K397" s="5"/>
      <c r="L397" s="5"/>
    </row>
    <row r="398" spans="1:12" ht="12.75">
      <c r="A398" s="5"/>
      <c r="B398" s="5"/>
      <c r="C398" s="5"/>
      <c r="D398" s="5"/>
      <c r="E398" s="5"/>
      <c r="F398" s="6"/>
      <c r="G398" s="6"/>
      <c r="H398" s="5"/>
      <c r="I398" s="5"/>
      <c r="J398" s="5"/>
      <c r="K398" s="5"/>
      <c r="L398" s="5"/>
    </row>
    <row r="399" spans="1:12" ht="12.75">
      <c r="A399" s="5"/>
      <c r="B399" s="5"/>
      <c r="C399" s="5"/>
      <c r="D399" s="5"/>
      <c r="E399" s="5"/>
      <c r="F399" s="6"/>
      <c r="G399" s="6"/>
      <c r="H399" s="5"/>
      <c r="I399" s="5"/>
      <c r="J399" s="5"/>
      <c r="K399" s="5"/>
      <c r="L399" s="5"/>
    </row>
    <row r="400" spans="1:12" ht="12.75">
      <c r="A400" s="5"/>
      <c r="B400" s="5"/>
      <c r="C400" s="5"/>
      <c r="D400" s="5"/>
      <c r="E400" s="5"/>
      <c r="F400" s="6"/>
      <c r="G400" s="6"/>
      <c r="H400" s="5"/>
      <c r="I400" s="5"/>
      <c r="J400" s="5"/>
      <c r="K400" s="5"/>
      <c r="L400" s="5"/>
    </row>
    <row r="401" spans="1:12" ht="12.75">
      <c r="A401" s="5"/>
      <c r="B401" s="5"/>
      <c r="C401" s="5"/>
      <c r="D401" s="5"/>
      <c r="E401" s="5"/>
      <c r="F401" s="6"/>
      <c r="G401" s="6"/>
      <c r="H401" s="5"/>
      <c r="I401" s="5"/>
      <c r="J401" s="5"/>
      <c r="K401" s="5"/>
      <c r="L401" s="5"/>
    </row>
    <row r="402" spans="1:12" ht="12.75">
      <c r="A402" s="5"/>
      <c r="B402" s="5"/>
      <c r="C402" s="5"/>
      <c r="D402" s="5"/>
      <c r="E402" s="5"/>
      <c r="F402" s="6"/>
      <c r="G402" s="6"/>
      <c r="H402" s="5"/>
      <c r="I402" s="5"/>
      <c r="J402" s="5"/>
      <c r="K402" s="5"/>
      <c r="L402" s="5"/>
    </row>
    <row r="403" spans="1:12" ht="12.75">
      <c r="A403" s="5"/>
      <c r="B403" s="5"/>
      <c r="C403" s="5"/>
      <c r="D403" s="5"/>
      <c r="E403" s="5"/>
      <c r="F403" s="6"/>
      <c r="G403" s="6"/>
      <c r="H403" s="5"/>
      <c r="I403" s="5"/>
      <c r="J403" s="5"/>
      <c r="K403" s="5"/>
      <c r="L403" s="5"/>
    </row>
    <row r="404" spans="1:12" ht="12.75">
      <c r="A404" s="5"/>
      <c r="B404" s="5"/>
      <c r="C404" s="5"/>
      <c r="D404" s="5"/>
      <c r="E404" s="5"/>
      <c r="F404" s="6"/>
      <c r="G404" s="6"/>
      <c r="H404" s="5"/>
      <c r="I404" s="5"/>
      <c r="J404" s="5"/>
      <c r="K404" s="5"/>
      <c r="L404" s="5"/>
    </row>
    <row r="405" spans="1:12" ht="12.75">
      <c r="A405" s="5"/>
      <c r="B405" s="5"/>
      <c r="C405" s="5"/>
      <c r="D405" s="5"/>
      <c r="E405" s="5"/>
      <c r="F405" s="6"/>
      <c r="G405" s="6"/>
      <c r="H405" s="5"/>
      <c r="I405" s="5"/>
      <c r="J405" s="5"/>
      <c r="K405" s="5"/>
      <c r="L405" s="5"/>
    </row>
    <row r="406" spans="1:12" ht="12.75">
      <c r="A406" s="5"/>
      <c r="B406" s="5"/>
      <c r="C406" s="5"/>
      <c r="D406" s="5"/>
      <c r="E406" s="5"/>
      <c r="F406" s="6"/>
      <c r="G406" s="6"/>
      <c r="H406" s="5"/>
      <c r="I406" s="5"/>
      <c r="J406" s="5"/>
      <c r="K406" s="5"/>
      <c r="L406" s="5"/>
    </row>
    <row r="407" spans="1:12" ht="12.75">
      <c r="A407" s="5"/>
      <c r="B407" s="5"/>
      <c r="C407" s="5"/>
      <c r="D407" s="5"/>
      <c r="E407" s="5"/>
      <c r="F407" s="6"/>
      <c r="G407" s="6"/>
      <c r="H407" s="5"/>
      <c r="I407" s="5"/>
      <c r="J407" s="5"/>
      <c r="K407" s="5"/>
      <c r="L407" s="5"/>
    </row>
    <row r="408" spans="1:12" ht="12.75">
      <c r="A408" s="5"/>
      <c r="B408" s="5"/>
      <c r="C408" s="5"/>
      <c r="D408" s="5"/>
      <c r="E408" s="5"/>
      <c r="F408" s="6"/>
      <c r="G408" s="6"/>
      <c r="H408" s="5"/>
      <c r="I408" s="5"/>
      <c r="J408" s="5"/>
      <c r="K408" s="5"/>
      <c r="L408" s="5"/>
    </row>
    <row r="409" spans="1:12" ht="12.75">
      <c r="A409" s="5"/>
      <c r="B409" s="5"/>
      <c r="C409" s="5"/>
      <c r="D409" s="5"/>
      <c r="E409" s="5"/>
      <c r="F409" s="6"/>
      <c r="G409" s="6"/>
      <c r="H409" s="5"/>
      <c r="I409" s="5"/>
      <c r="J409" s="5"/>
      <c r="K409" s="5"/>
      <c r="L409" s="5"/>
    </row>
    <row r="410" spans="1:12" ht="12.75">
      <c r="A410" s="5"/>
      <c r="B410" s="5"/>
      <c r="C410" s="5"/>
      <c r="D410" s="5"/>
      <c r="E410" s="5"/>
      <c r="F410" s="6"/>
      <c r="G410" s="6"/>
      <c r="H410" s="5"/>
      <c r="I410" s="5"/>
      <c r="J410" s="5"/>
      <c r="K410" s="5"/>
      <c r="L410" s="5"/>
    </row>
    <row r="411" spans="1:12" ht="12.75">
      <c r="A411" s="5"/>
      <c r="B411" s="5"/>
      <c r="C411" s="5"/>
      <c r="D411" s="5"/>
      <c r="E411" s="5"/>
      <c r="F411" s="6"/>
      <c r="G411" s="6"/>
      <c r="H411" s="5"/>
      <c r="I411" s="5"/>
      <c r="J411" s="5"/>
      <c r="K411" s="5"/>
      <c r="L411" s="5"/>
    </row>
    <row r="412" spans="1:12" ht="12.75">
      <c r="A412" s="5"/>
      <c r="B412" s="5"/>
      <c r="C412" s="5"/>
      <c r="D412" s="5"/>
      <c r="E412" s="5"/>
      <c r="F412" s="6"/>
      <c r="G412" s="6"/>
      <c r="H412" s="5"/>
      <c r="I412" s="5"/>
      <c r="J412" s="5"/>
      <c r="K412" s="5"/>
      <c r="L412" s="5"/>
    </row>
    <row r="413" spans="1:12" ht="12.75">
      <c r="A413" s="5"/>
      <c r="B413" s="5"/>
      <c r="C413" s="5"/>
      <c r="D413" s="5"/>
      <c r="E413" s="5"/>
      <c r="F413" s="6"/>
      <c r="G413" s="6"/>
      <c r="H413" s="5"/>
      <c r="I413" s="5"/>
      <c r="J413" s="5"/>
      <c r="K413" s="5"/>
      <c r="L413" s="5"/>
    </row>
    <row r="414" spans="1:12" ht="12.75">
      <c r="A414" s="5"/>
      <c r="B414" s="5"/>
      <c r="C414" s="5"/>
      <c r="D414" s="5"/>
      <c r="E414" s="5"/>
      <c r="F414" s="6"/>
      <c r="G414" s="6"/>
      <c r="H414" s="5"/>
      <c r="I414" s="5"/>
      <c r="J414" s="5"/>
      <c r="K414" s="5"/>
      <c r="L414" s="5"/>
    </row>
    <row r="415" spans="1:12" ht="12.75">
      <c r="A415" s="5"/>
      <c r="B415" s="5"/>
      <c r="C415" s="5"/>
      <c r="D415" s="5"/>
      <c r="E415" s="5"/>
      <c r="F415" s="6"/>
      <c r="G415" s="6"/>
      <c r="H415" s="5"/>
      <c r="I415" s="5"/>
      <c r="J415" s="5"/>
      <c r="K415" s="5"/>
      <c r="L415" s="5"/>
    </row>
    <row r="416" spans="1:12" ht="12.75">
      <c r="A416" s="5"/>
      <c r="B416" s="5"/>
      <c r="C416" s="5"/>
      <c r="D416" s="5"/>
      <c r="E416" s="5"/>
      <c r="F416" s="6"/>
      <c r="G416" s="6"/>
      <c r="H416" s="5"/>
      <c r="I416" s="5"/>
      <c r="J416" s="5"/>
      <c r="K416" s="5"/>
      <c r="L416" s="5"/>
    </row>
    <row r="417" spans="1:12" ht="12.75">
      <c r="A417" s="5"/>
      <c r="B417" s="5"/>
      <c r="C417" s="5"/>
      <c r="D417" s="5"/>
      <c r="E417" s="5"/>
      <c r="F417" s="6"/>
      <c r="G417" s="6"/>
      <c r="H417" s="5"/>
      <c r="I417" s="5"/>
      <c r="J417" s="5"/>
      <c r="K417" s="5"/>
      <c r="L417" s="5"/>
    </row>
    <row r="418" spans="1:12" ht="12.75">
      <c r="A418" s="5"/>
      <c r="B418" s="5"/>
      <c r="C418" s="5"/>
      <c r="D418" s="5"/>
      <c r="E418" s="5"/>
      <c r="F418" s="6"/>
      <c r="G418" s="6"/>
      <c r="H418" s="5"/>
      <c r="I418" s="5"/>
      <c r="J418" s="5"/>
      <c r="K418" s="5"/>
      <c r="L418" s="5"/>
    </row>
    <row r="419" spans="1:12" ht="12.75">
      <c r="A419" s="5"/>
      <c r="B419" s="5"/>
      <c r="C419" s="5"/>
      <c r="D419" s="5"/>
      <c r="E419" s="5"/>
      <c r="F419" s="6"/>
      <c r="G419" s="6"/>
      <c r="H419" s="5"/>
      <c r="I419" s="5"/>
      <c r="J419" s="5"/>
      <c r="K419" s="5"/>
      <c r="L419" s="5"/>
    </row>
    <row r="420" spans="1:12" ht="12.75">
      <c r="A420" s="5"/>
      <c r="B420" s="5"/>
      <c r="C420" s="5"/>
      <c r="D420" s="5"/>
      <c r="E420" s="5"/>
      <c r="F420" s="6"/>
      <c r="G420" s="6"/>
      <c r="H420" s="5"/>
      <c r="I420" s="5"/>
      <c r="J420" s="5"/>
      <c r="K420" s="5"/>
      <c r="L420" s="5"/>
    </row>
    <row r="421" spans="1:12" ht="12.75">
      <c r="A421" s="5"/>
      <c r="B421" s="5"/>
      <c r="C421" s="5"/>
      <c r="D421" s="5"/>
      <c r="E421" s="5"/>
      <c r="F421" s="6"/>
      <c r="G421" s="6"/>
      <c r="H421" s="5"/>
      <c r="I421" s="5"/>
      <c r="J421" s="5"/>
      <c r="K421" s="5"/>
      <c r="L421" s="5"/>
    </row>
    <row r="422" spans="1:12" ht="12.75">
      <c r="A422" s="5"/>
      <c r="B422" s="5"/>
      <c r="C422" s="5"/>
      <c r="D422" s="5"/>
      <c r="E422" s="5"/>
      <c r="F422" s="6"/>
      <c r="G422" s="6"/>
      <c r="H422" s="5"/>
      <c r="I422" s="5"/>
      <c r="J422" s="5"/>
      <c r="K422" s="5"/>
      <c r="L422" s="5"/>
    </row>
    <row r="423" spans="1:12" ht="12.75">
      <c r="A423" s="5"/>
      <c r="B423" s="5"/>
      <c r="C423" s="5"/>
      <c r="D423" s="5"/>
      <c r="E423" s="5"/>
      <c r="F423" s="6"/>
      <c r="G423" s="6"/>
      <c r="H423" s="5"/>
      <c r="I423" s="5"/>
      <c r="J423" s="5"/>
      <c r="K423" s="5"/>
      <c r="L423" s="5"/>
    </row>
    <row r="424" spans="1:12" ht="12.75">
      <c r="A424" s="5"/>
      <c r="B424" s="5"/>
      <c r="C424" s="5"/>
      <c r="D424" s="5"/>
      <c r="E424" s="5"/>
      <c r="F424" s="6"/>
      <c r="G424" s="6"/>
      <c r="H424" s="5"/>
      <c r="I424" s="5"/>
      <c r="J424" s="5"/>
      <c r="K424" s="5"/>
      <c r="L424" s="5"/>
    </row>
    <row r="425" spans="1:12" ht="12.75">
      <c r="A425" s="5"/>
      <c r="B425" s="5"/>
      <c r="C425" s="5"/>
      <c r="D425" s="5"/>
      <c r="E425" s="5"/>
      <c r="F425" s="6"/>
      <c r="G425" s="6"/>
      <c r="H425" s="5"/>
      <c r="I425" s="5"/>
      <c r="J425" s="5"/>
      <c r="K425" s="5"/>
      <c r="L425" s="5"/>
    </row>
    <row r="426" spans="1:12" ht="12.75">
      <c r="A426" s="5"/>
      <c r="B426" s="5"/>
      <c r="C426" s="5"/>
      <c r="D426" s="5"/>
      <c r="E426" s="5"/>
      <c r="F426" s="6"/>
      <c r="G426" s="6"/>
      <c r="H426" s="5"/>
      <c r="I426" s="5"/>
      <c r="J426" s="5"/>
      <c r="K426" s="5"/>
      <c r="L426" s="5"/>
    </row>
    <row r="427" spans="1:12" ht="12.75">
      <c r="A427" s="5"/>
      <c r="B427" s="5"/>
      <c r="C427" s="5"/>
      <c r="D427" s="5"/>
      <c r="E427" s="5"/>
      <c r="F427" s="6"/>
      <c r="G427" s="6"/>
      <c r="H427" s="5"/>
      <c r="I427" s="5"/>
      <c r="J427" s="5"/>
      <c r="K427" s="5"/>
      <c r="L427" s="5"/>
    </row>
    <row r="428" spans="1:12" ht="12.75">
      <c r="A428" s="5"/>
      <c r="B428" s="5"/>
      <c r="C428" s="5"/>
      <c r="D428" s="5"/>
      <c r="E428" s="5"/>
      <c r="F428" s="6"/>
      <c r="G428" s="6"/>
      <c r="H428" s="5"/>
      <c r="I428" s="5"/>
      <c r="J428" s="5"/>
      <c r="K428" s="5"/>
      <c r="L428" s="5"/>
    </row>
    <row r="429" spans="1:12" ht="12.75">
      <c r="A429" s="5"/>
      <c r="B429" s="5"/>
      <c r="C429" s="5"/>
      <c r="D429" s="5"/>
      <c r="E429" s="5"/>
      <c r="F429" s="6"/>
      <c r="G429" s="6"/>
      <c r="H429" s="5"/>
      <c r="I429" s="5"/>
      <c r="J429" s="5"/>
      <c r="K429" s="5"/>
      <c r="L429" s="5"/>
    </row>
    <row r="430" spans="1:12" ht="12.75">
      <c r="A430" s="5"/>
      <c r="B430" s="5"/>
      <c r="C430" s="5"/>
      <c r="D430" s="5"/>
      <c r="E430" s="5"/>
      <c r="F430" s="6"/>
      <c r="G430" s="6"/>
      <c r="H430" s="5"/>
      <c r="I430" s="5"/>
      <c r="J430" s="5"/>
      <c r="K430" s="5"/>
      <c r="L430" s="5"/>
    </row>
    <row r="431" spans="1:12" ht="12.75">
      <c r="A431" s="5"/>
      <c r="B431" s="5"/>
      <c r="C431" s="5"/>
      <c r="D431" s="5"/>
      <c r="E431" s="5"/>
      <c r="F431" s="6"/>
      <c r="G431" s="6"/>
      <c r="H431" s="5"/>
      <c r="I431" s="5"/>
      <c r="J431" s="5"/>
      <c r="K431" s="5"/>
      <c r="L431" s="5"/>
    </row>
    <row r="432" spans="1:12" ht="12.75">
      <c r="A432" s="5"/>
      <c r="B432" s="5"/>
      <c r="C432" s="5"/>
      <c r="D432" s="5"/>
      <c r="E432" s="5"/>
      <c r="F432" s="6"/>
      <c r="G432" s="6"/>
      <c r="H432" s="5"/>
      <c r="I432" s="5"/>
      <c r="J432" s="5"/>
      <c r="K432" s="5"/>
      <c r="L432" s="5"/>
    </row>
    <row r="433" spans="1:12" ht="12.75">
      <c r="A433" s="5"/>
      <c r="B433" s="5"/>
      <c r="C433" s="5"/>
      <c r="D433" s="5"/>
      <c r="E433" s="5"/>
      <c r="F433" s="6"/>
      <c r="G433" s="6"/>
      <c r="H433" s="5"/>
      <c r="I433" s="5"/>
      <c r="J433" s="5"/>
      <c r="K433" s="5"/>
      <c r="L433" s="5"/>
    </row>
    <row r="434" spans="1:12" ht="12.75">
      <c r="A434" s="5"/>
      <c r="B434" s="5"/>
      <c r="C434" s="5"/>
      <c r="D434" s="5"/>
      <c r="E434" s="5"/>
      <c r="F434" s="6"/>
      <c r="G434" s="6"/>
      <c r="H434" s="5"/>
      <c r="I434" s="5"/>
      <c r="J434" s="5"/>
      <c r="K434" s="5"/>
      <c r="L434" s="5"/>
    </row>
    <row r="435" spans="1:12" ht="12.75">
      <c r="A435" s="5"/>
      <c r="B435" s="5"/>
      <c r="C435" s="5"/>
      <c r="D435" s="5"/>
      <c r="E435" s="5"/>
      <c r="F435" s="6"/>
      <c r="G435" s="6"/>
      <c r="H435" s="5"/>
      <c r="I435" s="5"/>
      <c r="J435" s="5"/>
      <c r="K435" s="5"/>
      <c r="L435" s="5"/>
    </row>
    <row r="436" spans="1:12" ht="12.75">
      <c r="A436" s="5"/>
      <c r="B436" s="5"/>
      <c r="C436" s="5"/>
      <c r="D436" s="5"/>
      <c r="E436" s="5"/>
      <c r="F436" s="6"/>
      <c r="G436" s="6"/>
      <c r="H436" s="5"/>
      <c r="I436" s="5"/>
      <c r="J436" s="5"/>
      <c r="K436" s="5"/>
      <c r="L436" s="5"/>
    </row>
    <row r="437" spans="1:12" ht="12.75">
      <c r="A437" s="5"/>
      <c r="B437" s="5"/>
      <c r="C437" s="5"/>
      <c r="D437" s="5"/>
      <c r="E437" s="5"/>
      <c r="F437" s="6"/>
      <c r="G437" s="6"/>
      <c r="H437" s="5"/>
      <c r="I437" s="5"/>
      <c r="J437" s="5"/>
      <c r="K437" s="5"/>
      <c r="L437" s="5"/>
    </row>
    <row r="438" spans="1:12" ht="12.75">
      <c r="A438" s="5"/>
      <c r="B438" s="5"/>
      <c r="C438" s="5"/>
      <c r="D438" s="5"/>
      <c r="E438" s="5"/>
      <c r="F438" s="6"/>
      <c r="G438" s="6"/>
      <c r="H438" s="5"/>
      <c r="I438" s="5"/>
      <c r="J438" s="5"/>
      <c r="K438" s="5"/>
      <c r="L438" s="5"/>
    </row>
    <row r="439" spans="1:12" ht="12.75">
      <c r="A439" s="5"/>
      <c r="B439" s="5"/>
      <c r="C439" s="5"/>
      <c r="D439" s="5"/>
      <c r="E439" s="5"/>
      <c r="F439" s="6"/>
      <c r="G439" s="6"/>
      <c r="H439" s="5"/>
      <c r="I439" s="5"/>
      <c r="J439" s="5"/>
      <c r="K439" s="5"/>
      <c r="L439" s="5"/>
    </row>
    <row r="440" spans="1:12" ht="12.75">
      <c r="A440" s="5"/>
      <c r="B440" s="5"/>
      <c r="C440" s="5"/>
      <c r="D440" s="5"/>
      <c r="E440" s="5"/>
      <c r="F440" s="6"/>
      <c r="G440" s="6"/>
      <c r="H440" s="5"/>
      <c r="I440" s="5"/>
      <c r="J440" s="5"/>
      <c r="K440" s="5"/>
      <c r="L440" s="5"/>
    </row>
    <row r="441" spans="1:12" ht="12.75">
      <c r="A441" s="5"/>
      <c r="B441" s="5"/>
      <c r="C441" s="5"/>
      <c r="D441" s="5"/>
      <c r="E441" s="5"/>
      <c r="F441" s="6"/>
      <c r="G441" s="6"/>
      <c r="H441" s="5"/>
      <c r="I441" s="5"/>
      <c r="J441" s="5"/>
      <c r="K441" s="5"/>
      <c r="L441" s="5"/>
    </row>
    <row r="442" spans="1:12" ht="12.75">
      <c r="A442" s="5"/>
      <c r="B442" s="5"/>
      <c r="C442" s="5"/>
      <c r="D442" s="5"/>
      <c r="E442" s="5"/>
      <c r="F442" s="6"/>
      <c r="G442" s="6"/>
      <c r="H442" s="5"/>
      <c r="I442" s="5"/>
      <c r="J442" s="5"/>
      <c r="K442" s="5"/>
      <c r="L442" s="5"/>
    </row>
    <row r="443" spans="1:12" ht="12.75">
      <c r="A443" s="5"/>
      <c r="B443" s="5"/>
      <c r="C443" s="5"/>
      <c r="D443" s="5"/>
      <c r="E443" s="5"/>
      <c r="F443" s="6"/>
      <c r="G443" s="6"/>
      <c r="H443" s="5"/>
      <c r="I443" s="5"/>
      <c r="J443" s="5"/>
      <c r="K443" s="5"/>
      <c r="L443" s="5"/>
    </row>
  </sheetData>
  <sheetProtection password="EF65" sheet="1" objects="1" scenarios="1"/>
  <mergeCells count="61">
    <mergeCell ref="A3:D9"/>
    <mergeCell ref="E5:I6"/>
    <mergeCell ref="E7:I8"/>
    <mergeCell ref="D43:G43"/>
    <mergeCell ref="D16:G16"/>
    <mergeCell ref="D28:G28"/>
    <mergeCell ref="D18:G18"/>
    <mergeCell ref="D33:G33"/>
    <mergeCell ref="D36:G36"/>
    <mergeCell ref="D31:G31"/>
    <mergeCell ref="A45:L45"/>
    <mergeCell ref="D25:G25"/>
    <mergeCell ref="D17:G17"/>
    <mergeCell ref="D35:G35"/>
    <mergeCell ref="D39:G39"/>
    <mergeCell ref="D19:G19"/>
    <mergeCell ref="D30:G30"/>
    <mergeCell ref="D22:G22"/>
    <mergeCell ref="D20:G20"/>
    <mergeCell ref="D24:G24"/>
    <mergeCell ref="D38:G38"/>
    <mergeCell ref="A46:L46"/>
    <mergeCell ref="D40:G40"/>
    <mergeCell ref="A44:L44"/>
    <mergeCell ref="A14:C14"/>
    <mergeCell ref="D32:G32"/>
    <mergeCell ref="K1:L1"/>
    <mergeCell ref="D34:G34"/>
    <mergeCell ref="E1:I1"/>
    <mergeCell ref="D37:G37"/>
    <mergeCell ref="A28:B35"/>
    <mergeCell ref="K8:L8"/>
    <mergeCell ref="D42:G42"/>
    <mergeCell ref="E3:I3"/>
    <mergeCell ref="D11:G13"/>
    <mergeCell ref="B15:C15"/>
    <mergeCell ref="J1:J9"/>
    <mergeCell ref="D26:G26"/>
    <mergeCell ref="D15:G15"/>
    <mergeCell ref="D27:G27"/>
    <mergeCell ref="H11:H13"/>
    <mergeCell ref="E4:I4"/>
    <mergeCell ref="K4:L5"/>
    <mergeCell ref="K2:L3"/>
    <mergeCell ref="D14:G14"/>
    <mergeCell ref="I10:K11"/>
    <mergeCell ref="D10:G10"/>
    <mergeCell ref="E2:I2"/>
    <mergeCell ref="A1:D2"/>
    <mergeCell ref="K6:L6"/>
    <mergeCell ref="K7:L7"/>
    <mergeCell ref="A10:C10"/>
    <mergeCell ref="A11:C13"/>
    <mergeCell ref="A38:B43"/>
    <mergeCell ref="D21:G21"/>
    <mergeCell ref="D41:G41"/>
    <mergeCell ref="K9:L9"/>
    <mergeCell ref="D29:G29"/>
    <mergeCell ref="A19:B25"/>
    <mergeCell ref="B16:C16"/>
    <mergeCell ref="D23:G23"/>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sheetPr>
  <dimension ref="A1:I406"/>
  <sheetViews>
    <sheetView showOutlineSymbols="0" workbookViewId="0" topLeftCell="A1">
      <selection activeCell="D6" sqref="D6"/>
    </sheetView>
  </sheetViews>
  <sheetFormatPr defaultColWidth="9.140625" defaultRowHeight="12.75"/>
  <cols>
    <col min="1" max="3" width="2.7109375" style="1" customWidth="1"/>
    <col min="4" max="4" width="44.421875" style="1" customWidth="1"/>
    <col min="5" max="5" width="5.7109375" style="18" customWidth="1"/>
    <col min="6" max="9" width="10.28125" style="1" customWidth="1"/>
    <col min="10" max="111" width="9.140625" style="4" customWidth="1"/>
    <col min="112" max="16384" width="9.140625" style="2" customWidth="1"/>
  </cols>
  <sheetData>
    <row r="1" spans="1:9" ht="13.5" thickBot="1">
      <c r="A1" s="344"/>
      <c r="B1" s="344"/>
      <c r="C1" s="344"/>
      <c r="D1" s="344"/>
      <c r="E1" s="344"/>
      <c r="F1" s="344"/>
      <c r="G1" s="344"/>
      <c r="H1" s="344"/>
      <c r="I1" s="344"/>
    </row>
    <row r="2" spans="1:9" ht="15.75" customHeight="1">
      <c r="A2" s="255"/>
      <c r="B2" s="356"/>
      <c r="C2" s="357"/>
      <c r="D2" s="137" t="s">
        <v>158</v>
      </c>
      <c r="E2" s="166" t="s">
        <v>159</v>
      </c>
      <c r="F2" s="279" t="s">
        <v>269</v>
      </c>
      <c r="G2" s="356"/>
      <c r="H2" s="357"/>
      <c r="I2" s="138" t="s">
        <v>241</v>
      </c>
    </row>
    <row r="3" spans="1:9" ht="15.75" customHeight="1">
      <c r="A3" s="258" t="s">
        <v>2</v>
      </c>
      <c r="B3" s="358"/>
      <c r="C3" s="359"/>
      <c r="D3" s="306" t="s">
        <v>6</v>
      </c>
      <c r="E3" s="364" t="s">
        <v>9</v>
      </c>
      <c r="F3" s="367"/>
      <c r="G3" s="368"/>
      <c r="H3" s="369"/>
      <c r="I3" s="141" t="s">
        <v>161</v>
      </c>
    </row>
    <row r="4" spans="1:9" ht="15.75" customHeight="1">
      <c r="A4" s="360"/>
      <c r="B4" s="358"/>
      <c r="C4" s="359"/>
      <c r="D4" s="354"/>
      <c r="E4" s="365"/>
      <c r="F4" s="142" t="s">
        <v>162</v>
      </c>
      <c r="G4" s="140" t="s">
        <v>163</v>
      </c>
      <c r="H4" s="112" t="s">
        <v>164</v>
      </c>
      <c r="I4" s="141" t="s">
        <v>164</v>
      </c>
    </row>
    <row r="5" spans="1:9" ht="15.75" customHeight="1" thickBot="1">
      <c r="A5" s="361"/>
      <c r="B5" s="362"/>
      <c r="C5" s="363"/>
      <c r="D5" s="355"/>
      <c r="E5" s="366"/>
      <c r="F5" s="144">
        <v>1</v>
      </c>
      <c r="G5" s="145">
        <v>2</v>
      </c>
      <c r="H5" s="146">
        <v>3</v>
      </c>
      <c r="I5" s="147">
        <v>4</v>
      </c>
    </row>
    <row r="6" spans="1:9" ht="18" customHeight="1">
      <c r="A6" s="148" t="s">
        <v>37</v>
      </c>
      <c r="B6" s="345"/>
      <c r="C6" s="346"/>
      <c r="D6" s="167" t="s">
        <v>497</v>
      </c>
      <c r="E6" s="21" t="s">
        <v>43</v>
      </c>
      <c r="F6" s="150">
        <f>F7+F14+F23+F33</f>
        <v>0</v>
      </c>
      <c r="G6" s="150">
        <f>G7+G14+G23+G33</f>
        <v>0</v>
      </c>
      <c r="H6" s="150">
        <f>H7+H14+H23+H33</f>
        <v>0</v>
      </c>
      <c r="I6" s="151">
        <f>I7+I14+I23+I33</f>
        <v>0</v>
      </c>
    </row>
    <row r="7" spans="1:9" ht="18" customHeight="1">
      <c r="A7" s="152" t="s">
        <v>37</v>
      </c>
      <c r="B7" s="153" t="s">
        <v>3</v>
      </c>
      <c r="C7" s="153"/>
      <c r="D7" s="168" t="s">
        <v>314</v>
      </c>
      <c r="E7" s="21" t="s">
        <v>44</v>
      </c>
      <c r="F7" s="156">
        <f>SUM(F8:F13)</f>
        <v>0</v>
      </c>
      <c r="G7" s="156">
        <f>SUM(G8:G13)</f>
        <v>0</v>
      </c>
      <c r="H7" s="156">
        <f>SUM(H8:H13)</f>
        <v>0</v>
      </c>
      <c r="I7" s="157">
        <f>SUM(I8:I13)</f>
        <v>0</v>
      </c>
    </row>
    <row r="8" spans="1:9" ht="16.5" customHeight="1">
      <c r="A8" s="158" t="s">
        <v>37</v>
      </c>
      <c r="B8" s="159" t="s">
        <v>3</v>
      </c>
      <c r="C8" s="159">
        <v>1</v>
      </c>
      <c r="D8" s="169" t="s">
        <v>258</v>
      </c>
      <c r="E8" s="21" t="s">
        <v>45</v>
      </c>
      <c r="F8" s="22">
        <v>0</v>
      </c>
      <c r="G8" s="22">
        <v>0</v>
      </c>
      <c r="H8" s="23">
        <f aca="true" t="shared" si="0" ref="H8:H13">F8+G8</f>
        <v>0</v>
      </c>
      <c r="I8" s="24">
        <v>0</v>
      </c>
    </row>
    <row r="9" spans="1:9" ht="16.5" customHeight="1">
      <c r="A9" s="258"/>
      <c r="B9" s="245"/>
      <c r="C9" s="15">
        <v>2</v>
      </c>
      <c r="D9" s="169" t="s">
        <v>259</v>
      </c>
      <c r="E9" s="21" t="s">
        <v>46</v>
      </c>
      <c r="F9" s="22">
        <v>0</v>
      </c>
      <c r="G9" s="22">
        <v>0</v>
      </c>
      <c r="H9" s="23">
        <f t="shared" si="0"/>
        <v>0</v>
      </c>
      <c r="I9" s="24">
        <v>0</v>
      </c>
    </row>
    <row r="10" spans="1:9" ht="16.5" customHeight="1">
      <c r="A10" s="347"/>
      <c r="B10" s="245"/>
      <c r="C10" s="15">
        <v>3</v>
      </c>
      <c r="D10" s="169" t="s">
        <v>260</v>
      </c>
      <c r="E10" s="21" t="s">
        <v>47</v>
      </c>
      <c r="F10" s="22">
        <v>0</v>
      </c>
      <c r="G10" s="22">
        <v>0</v>
      </c>
      <c r="H10" s="23">
        <f t="shared" si="0"/>
        <v>0</v>
      </c>
      <c r="I10" s="24">
        <v>0</v>
      </c>
    </row>
    <row r="11" spans="1:9" ht="16.5" customHeight="1">
      <c r="A11" s="347"/>
      <c r="B11" s="245"/>
      <c r="C11" s="15">
        <v>4</v>
      </c>
      <c r="D11" s="169" t="s">
        <v>174</v>
      </c>
      <c r="E11" s="21" t="s">
        <v>48</v>
      </c>
      <c r="F11" s="22">
        <v>0</v>
      </c>
      <c r="G11" s="22">
        <v>0</v>
      </c>
      <c r="H11" s="23">
        <f t="shared" si="0"/>
        <v>0</v>
      </c>
      <c r="I11" s="24">
        <v>0</v>
      </c>
    </row>
    <row r="12" spans="1:9" ht="16.5" customHeight="1">
      <c r="A12" s="347"/>
      <c r="B12" s="245"/>
      <c r="C12" s="15">
        <v>5</v>
      </c>
      <c r="D12" s="169" t="s">
        <v>175</v>
      </c>
      <c r="E12" s="21" t="s">
        <v>49</v>
      </c>
      <c r="F12" s="22">
        <v>0</v>
      </c>
      <c r="G12" s="22">
        <v>0</v>
      </c>
      <c r="H12" s="23">
        <f t="shared" si="0"/>
        <v>0</v>
      </c>
      <c r="I12" s="24">
        <v>0</v>
      </c>
    </row>
    <row r="13" spans="1:9" ht="16.5" customHeight="1">
      <c r="A13" s="348"/>
      <c r="B13" s="349"/>
      <c r="C13" s="160">
        <v>6</v>
      </c>
      <c r="D13" s="169" t="s">
        <v>261</v>
      </c>
      <c r="E13" s="21" t="s">
        <v>50</v>
      </c>
      <c r="F13" s="22">
        <v>0</v>
      </c>
      <c r="G13" s="22">
        <v>0</v>
      </c>
      <c r="H13" s="23">
        <f t="shared" si="0"/>
        <v>0</v>
      </c>
      <c r="I13" s="24">
        <v>0</v>
      </c>
    </row>
    <row r="14" spans="1:9" ht="18" customHeight="1">
      <c r="A14" s="152" t="s">
        <v>37</v>
      </c>
      <c r="B14" s="153" t="s">
        <v>4</v>
      </c>
      <c r="C14" s="153"/>
      <c r="D14" s="168" t="s">
        <v>331</v>
      </c>
      <c r="E14" s="21" t="s">
        <v>51</v>
      </c>
      <c r="F14" s="156">
        <f>SUM(F15:F22)</f>
        <v>0</v>
      </c>
      <c r="G14" s="156">
        <f>SUM(G15:G22)</f>
        <v>0</v>
      </c>
      <c r="H14" s="156">
        <f>SUM(H15:H22)</f>
        <v>0</v>
      </c>
      <c r="I14" s="157">
        <f>SUM(I15:I22)</f>
        <v>0</v>
      </c>
    </row>
    <row r="15" spans="1:9" ht="16.5" customHeight="1">
      <c r="A15" s="158" t="s">
        <v>37</v>
      </c>
      <c r="B15" s="159" t="s">
        <v>4</v>
      </c>
      <c r="C15" s="159">
        <v>1</v>
      </c>
      <c r="D15" s="169" t="s">
        <v>176</v>
      </c>
      <c r="E15" s="21" t="s">
        <v>52</v>
      </c>
      <c r="F15" s="22">
        <v>0</v>
      </c>
      <c r="G15" s="22">
        <v>0</v>
      </c>
      <c r="H15" s="23">
        <f aca="true" t="shared" si="1" ref="H15:H22">F15+G15</f>
        <v>0</v>
      </c>
      <c r="I15" s="24">
        <v>0</v>
      </c>
    </row>
    <row r="16" spans="1:9" ht="16.5" customHeight="1">
      <c r="A16" s="258"/>
      <c r="B16" s="245"/>
      <c r="C16" s="15">
        <v>2</v>
      </c>
      <c r="D16" s="170" t="s">
        <v>469</v>
      </c>
      <c r="E16" s="21" t="s">
        <v>53</v>
      </c>
      <c r="F16" s="22">
        <v>0</v>
      </c>
      <c r="G16" s="22">
        <v>0</v>
      </c>
      <c r="H16" s="23">
        <f t="shared" si="1"/>
        <v>0</v>
      </c>
      <c r="I16" s="24">
        <v>0</v>
      </c>
    </row>
    <row r="17" spans="1:9" ht="24" customHeight="1">
      <c r="A17" s="347"/>
      <c r="B17" s="245"/>
      <c r="C17" s="15">
        <v>3</v>
      </c>
      <c r="D17" s="170" t="s">
        <v>470</v>
      </c>
      <c r="E17" s="21" t="s">
        <v>54</v>
      </c>
      <c r="F17" s="22">
        <v>0</v>
      </c>
      <c r="G17" s="22">
        <v>0</v>
      </c>
      <c r="H17" s="23">
        <f t="shared" si="1"/>
        <v>0</v>
      </c>
      <c r="I17" s="24">
        <v>0</v>
      </c>
    </row>
    <row r="18" spans="1:9" ht="16.5" customHeight="1">
      <c r="A18" s="347"/>
      <c r="B18" s="245"/>
      <c r="C18" s="15">
        <v>4</v>
      </c>
      <c r="D18" s="170" t="s">
        <v>471</v>
      </c>
      <c r="E18" s="21" t="s">
        <v>55</v>
      </c>
      <c r="F18" s="22">
        <v>0</v>
      </c>
      <c r="G18" s="22">
        <v>0</v>
      </c>
      <c r="H18" s="23">
        <f t="shared" si="1"/>
        <v>0</v>
      </c>
      <c r="I18" s="24">
        <v>0</v>
      </c>
    </row>
    <row r="19" spans="1:9" ht="16.5" customHeight="1">
      <c r="A19" s="347"/>
      <c r="B19" s="245"/>
      <c r="C19" s="142">
        <v>5</v>
      </c>
      <c r="D19" s="169" t="s">
        <v>327</v>
      </c>
      <c r="E19" s="21" t="s">
        <v>56</v>
      </c>
      <c r="F19" s="22">
        <v>0</v>
      </c>
      <c r="G19" s="22">
        <v>0</v>
      </c>
      <c r="H19" s="23">
        <f>F19+G19</f>
        <v>0</v>
      </c>
      <c r="I19" s="24">
        <v>0</v>
      </c>
    </row>
    <row r="20" spans="1:9" ht="16.5" customHeight="1">
      <c r="A20" s="347"/>
      <c r="B20" s="350"/>
      <c r="C20" s="142">
        <v>6</v>
      </c>
      <c r="D20" s="169" t="s">
        <v>178</v>
      </c>
      <c r="E20" s="21" t="s">
        <v>57</v>
      </c>
      <c r="F20" s="22">
        <v>0</v>
      </c>
      <c r="G20" s="22">
        <v>0</v>
      </c>
      <c r="H20" s="23">
        <f t="shared" si="1"/>
        <v>0</v>
      </c>
      <c r="I20" s="24">
        <v>0</v>
      </c>
    </row>
    <row r="21" spans="1:9" ht="16.5" customHeight="1">
      <c r="A21" s="347"/>
      <c r="B21" s="245"/>
      <c r="C21" s="142">
        <v>7</v>
      </c>
      <c r="D21" s="169" t="s">
        <v>177</v>
      </c>
      <c r="E21" s="21" t="s">
        <v>58</v>
      </c>
      <c r="F21" s="22">
        <v>0</v>
      </c>
      <c r="G21" s="22">
        <v>0</v>
      </c>
      <c r="H21" s="23">
        <f t="shared" si="1"/>
        <v>0</v>
      </c>
      <c r="I21" s="24">
        <v>0</v>
      </c>
    </row>
    <row r="22" spans="1:9" ht="16.5" customHeight="1">
      <c r="A22" s="348"/>
      <c r="B22" s="349"/>
      <c r="C22" s="171">
        <v>8</v>
      </c>
      <c r="D22" s="169" t="s">
        <v>180</v>
      </c>
      <c r="E22" s="21" t="s">
        <v>152</v>
      </c>
      <c r="F22" s="22">
        <v>0</v>
      </c>
      <c r="G22" s="22">
        <v>0</v>
      </c>
      <c r="H22" s="23">
        <f t="shared" si="1"/>
        <v>0</v>
      </c>
      <c r="I22" s="24">
        <v>0</v>
      </c>
    </row>
    <row r="23" spans="1:9" ht="18" customHeight="1">
      <c r="A23" s="152" t="s">
        <v>37</v>
      </c>
      <c r="B23" s="153" t="s">
        <v>5</v>
      </c>
      <c r="C23" s="153"/>
      <c r="D23" s="168" t="s">
        <v>330</v>
      </c>
      <c r="E23" s="21" t="s">
        <v>59</v>
      </c>
      <c r="F23" s="156">
        <f>SUM(F24:F32)</f>
        <v>0</v>
      </c>
      <c r="G23" s="156">
        <f>SUM(G24:G32)</f>
        <v>0</v>
      </c>
      <c r="H23" s="156">
        <f>SUM(H24:H32)</f>
        <v>0</v>
      </c>
      <c r="I23" s="157">
        <f>SUM(I24:I32)</f>
        <v>0</v>
      </c>
    </row>
    <row r="24" spans="1:9" ht="16.5" customHeight="1">
      <c r="A24" s="158" t="s">
        <v>37</v>
      </c>
      <c r="B24" s="159" t="s">
        <v>5</v>
      </c>
      <c r="C24" s="159">
        <v>1</v>
      </c>
      <c r="D24" s="169" t="s">
        <v>176</v>
      </c>
      <c r="E24" s="21" t="s">
        <v>60</v>
      </c>
      <c r="F24" s="22">
        <v>0</v>
      </c>
      <c r="G24" s="22">
        <v>0</v>
      </c>
      <c r="H24" s="23">
        <f aca="true" t="shared" si="2" ref="H24:H32">F24+G24</f>
        <v>0</v>
      </c>
      <c r="I24" s="24">
        <v>0</v>
      </c>
    </row>
    <row r="25" spans="1:9" ht="16.5" customHeight="1">
      <c r="A25" s="258"/>
      <c r="B25" s="245"/>
      <c r="C25" s="15">
        <v>2</v>
      </c>
      <c r="D25" s="170" t="s">
        <v>469</v>
      </c>
      <c r="E25" s="21" t="s">
        <v>61</v>
      </c>
      <c r="F25" s="22">
        <v>0</v>
      </c>
      <c r="G25" s="22">
        <v>0</v>
      </c>
      <c r="H25" s="23">
        <f t="shared" si="2"/>
        <v>0</v>
      </c>
      <c r="I25" s="24">
        <v>0</v>
      </c>
    </row>
    <row r="26" spans="1:9" ht="24" customHeight="1">
      <c r="A26" s="258"/>
      <c r="B26" s="245"/>
      <c r="C26" s="15">
        <v>3</v>
      </c>
      <c r="D26" s="170" t="s">
        <v>470</v>
      </c>
      <c r="E26" s="21" t="s">
        <v>62</v>
      </c>
      <c r="F26" s="22">
        <v>0</v>
      </c>
      <c r="G26" s="22">
        <v>0</v>
      </c>
      <c r="H26" s="23">
        <f t="shared" si="2"/>
        <v>0</v>
      </c>
      <c r="I26" s="24">
        <v>0</v>
      </c>
    </row>
    <row r="27" spans="1:9" ht="16.5" customHeight="1">
      <c r="A27" s="258"/>
      <c r="B27" s="245"/>
      <c r="C27" s="15">
        <v>4</v>
      </c>
      <c r="D27" s="170" t="s">
        <v>471</v>
      </c>
      <c r="E27" s="21" t="s">
        <v>63</v>
      </c>
      <c r="F27" s="22">
        <v>0</v>
      </c>
      <c r="G27" s="22">
        <v>0</v>
      </c>
      <c r="H27" s="23">
        <f t="shared" si="2"/>
        <v>0</v>
      </c>
      <c r="I27" s="24">
        <v>0</v>
      </c>
    </row>
    <row r="28" spans="1:9" ht="16.5" customHeight="1">
      <c r="A28" s="347"/>
      <c r="B28" s="245"/>
      <c r="C28" s="15">
        <v>5</v>
      </c>
      <c r="D28" s="169" t="s">
        <v>262</v>
      </c>
      <c r="E28" s="21" t="s">
        <v>64</v>
      </c>
      <c r="F28" s="22">
        <v>0</v>
      </c>
      <c r="G28" s="22">
        <v>0</v>
      </c>
      <c r="H28" s="23">
        <f t="shared" si="2"/>
        <v>0</v>
      </c>
      <c r="I28" s="24">
        <v>0</v>
      </c>
    </row>
    <row r="29" spans="1:9" ht="16.5" customHeight="1">
      <c r="A29" s="347"/>
      <c r="B29" s="245"/>
      <c r="C29" s="15">
        <v>6</v>
      </c>
      <c r="D29" s="169" t="s">
        <v>179</v>
      </c>
      <c r="E29" s="21" t="s">
        <v>65</v>
      </c>
      <c r="F29" s="22">
        <v>0</v>
      </c>
      <c r="G29" s="22">
        <v>0</v>
      </c>
      <c r="H29" s="23">
        <f t="shared" si="2"/>
        <v>0</v>
      </c>
      <c r="I29" s="24">
        <v>0</v>
      </c>
    </row>
    <row r="30" spans="1:9" ht="16.5" customHeight="1">
      <c r="A30" s="347"/>
      <c r="B30" s="245"/>
      <c r="C30" s="15">
        <v>7</v>
      </c>
      <c r="D30" s="169" t="s">
        <v>326</v>
      </c>
      <c r="E30" s="21" t="s">
        <v>66</v>
      </c>
      <c r="F30" s="22">
        <v>0</v>
      </c>
      <c r="G30" s="22">
        <v>0</v>
      </c>
      <c r="H30" s="23">
        <f t="shared" si="2"/>
        <v>0</v>
      </c>
      <c r="I30" s="24">
        <v>0</v>
      </c>
    </row>
    <row r="31" spans="1:9" ht="16.5" customHeight="1">
      <c r="A31" s="347"/>
      <c r="B31" s="245"/>
      <c r="C31" s="15">
        <v>8</v>
      </c>
      <c r="D31" s="169" t="s">
        <v>178</v>
      </c>
      <c r="E31" s="21" t="s">
        <v>67</v>
      </c>
      <c r="F31" s="22">
        <v>0</v>
      </c>
      <c r="G31" s="22">
        <v>0</v>
      </c>
      <c r="H31" s="23">
        <f t="shared" si="2"/>
        <v>0</v>
      </c>
      <c r="I31" s="24">
        <v>0</v>
      </c>
    </row>
    <row r="32" spans="1:9" ht="16.5" customHeight="1">
      <c r="A32" s="348"/>
      <c r="B32" s="349"/>
      <c r="C32" s="160">
        <v>9</v>
      </c>
      <c r="D32" s="169" t="s">
        <v>177</v>
      </c>
      <c r="E32" s="21" t="s">
        <v>68</v>
      </c>
      <c r="F32" s="22">
        <v>0</v>
      </c>
      <c r="G32" s="22">
        <v>0</v>
      </c>
      <c r="H32" s="23">
        <f t="shared" si="2"/>
        <v>0</v>
      </c>
      <c r="I32" s="24">
        <v>0</v>
      </c>
    </row>
    <row r="33" spans="1:9" ht="18" customHeight="1">
      <c r="A33" s="152" t="s">
        <v>37</v>
      </c>
      <c r="B33" s="153" t="s">
        <v>39</v>
      </c>
      <c r="C33" s="153"/>
      <c r="D33" s="168" t="s">
        <v>329</v>
      </c>
      <c r="E33" s="21" t="s">
        <v>154</v>
      </c>
      <c r="F33" s="156">
        <f>F34+F35+F37+F36</f>
        <v>0</v>
      </c>
      <c r="G33" s="156">
        <f>G34+G35+G37+G36</f>
        <v>0</v>
      </c>
      <c r="H33" s="156">
        <f>H34+H35+H37+H36</f>
        <v>0</v>
      </c>
      <c r="I33" s="157">
        <f>I34+I35+I37+I36</f>
        <v>0</v>
      </c>
    </row>
    <row r="34" spans="1:9" ht="16.5" customHeight="1">
      <c r="A34" s="158" t="s">
        <v>37</v>
      </c>
      <c r="B34" s="159" t="s">
        <v>39</v>
      </c>
      <c r="C34" s="159">
        <v>1</v>
      </c>
      <c r="D34" s="169" t="s">
        <v>263</v>
      </c>
      <c r="E34" s="21" t="s">
        <v>69</v>
      </c>
      <c r="F34" s="22">
        <v>0</v>
      </c>
      <c r="G34" s="22">
        <v>0</v>
      </c>
      <c r="H34" s="23">
        <f>F34+G34</f>
        <v>0</v>
      </c>
      <c r="I34" s="24">
        <v>0</v>
      </c>
    </row>
    <row r="35" spans="1:9" ht="16.5" customHeight="1">
      <c r="A35" s="258"/>
      <c r="B35" s="245"/>
      <c r="C35" s="15">
        <v>2</v>
      </c>
      <c r="D35" s="169" t="s">
        <v>264</v>
      </c>
      <c r="E35" s="21" t="s">
        <v>70</v>
      </c>
      <c r="F35" s="22">
        <v>0</v>
      </c>
      <c r="G35" s="22">
        <v>0</v>
      </c>
      <c r="H35" s="23">
        <f>F35+G35</f>
        <v>0</v>
      </c>
      <c r="I35" s="24">
        <v>0</v>
      </c>
    </row>
    <row r="36" spans="1:9" ht="16.5" customHeight="1">
      <c r="A36" s="258"/>
      <c r="B36" s="245"/>
      <c r="C36" s="15">
        <v>3</v>
      </c>
      <c r="D36" s="169" t="s">
        <v>265</v>
      </c>
      <c r="E36" s="21" t="s">
        <v>72</v>
      </c>
      <c r="F36" s="22">
        <v>0</v>
      </c>
      <c r="G36" s="22">
        <v>0</v>
      </c>
      <c r="H36" s="23">
        <f>F36+G36</f>
        <v>0</v>
      </c>
      <c r="I36" s="24">
        <v>0</v>
      </c>
    </row>
    <row r="37" spans="1:9" ht="16.5" customHeight="1">
      <c r="A37" s="348"/>
      <c r="B37" s="349"/>
      <c r="C37" s="171">
        <v>4</v>
      </c>
      <c r="D37" s="169" t="s">
        <v>266</v>
      </c>
      <c r="E37" s="21" t="s">
        <v>73</v>
      </c>
      <c r="F37" s="22">
        <v>0</v>
      </c>
      <c r="G37" s="22">
        <v>0</v>
      </c>
      <c r="H37" s="23">
        <f>F37+G37</f>
        <v>0</v>
      </c>
      <c r="I37" s="24">
        <v>0</v>
      </c>
    </row>
    <row r="38" spans="1:9" ht="18" customHeight="1">
      <c r="A38" s="158" t="s">
        <v>38</v>
      </c>
      <c r="B38" s="159" t="s">
        <v>3</v>
      </c>
      <c r="C38" s="159"/>
      <c r="D38" s="168" t="s">
        <v>328</v>
      </c>
      <c r="E38" s="21" t="s">
        <v>74</v>
      </c>
      <c r="F38" s="156">
        <f>F39+F41+F40</f>
        <v>0</v>
      </c>
      <c r="G38" s="156">
        <f>G39+G41+G40</f>
        <v>0</v>
      </c>
      <c r="H38" s="156">
        <f>H39+H41+H40</f>
        <v>0</v>
      </c>
      <c r="I38" s="157">
        <f>I39+I41+I40</f>
        <v>0</v>
      </c>
    </row>
    <row r="39" spans="1:9" ht="16.5" customHeight="1">
      <c r="A39" s="139" t="s">
        <v>38</v>
      </c>
      <c r="B39" s="15" t="s">
        <v>3</v>
      </c>
      <c r="C39" s="15">
        <v>1</v>
      </c>
      <c r="D39" s="169" t="s">
        <v>181</v>
      </c>
      <c r="E39" s="21" t="s">
        <v>75</v>
      </c>
      <c r="F39" s="22">
        <v>0</v>
      </c>
      <c r="G39" s="22">
        <v>0</v>
      </c>
      <c r="H39" s="23">
        <f>F39+G39</f>
        <v>0</v>
      </c>
      <c r="I39" s="24">
        <v>0</v>
      </c>
    </row>
    <row r="40" spans="1:9" ht="16.5" customHeight="1">
      <c r="A40" s="258"/>
      <c r="B40" s="245"/>
      <c r="C40" s="15">
        <v>2</v>
      </c>
      <c r="D40" s="169" t="s">
        <v>267</v>
      </c>
      <c r="E40" s="21" t="s">
        <v>76</v>
      </c>
      <c r="F40" s="22">
        <v>0</v>
      </c>
      <c r="G40" s="22">
        <v>0</v>
      </c>
      <c r="H40" s="23">
        <f>F40+G40</f>
        <v>0</v>
      </c>
      <c r="I40" s="24">
        <v>0</v>
      </c>
    </row>
    <row r="41" spans="1:9" ht="16.5" customHeight="1" thickBot="1">
      <c r="A41" s="351"/>
      <c r="B41" s="352"/>
      <c r="C41" s="15">
        <v>3</v>
      </c>
      <c r="D41" s="169" t="s">
        <v>268</v>
      </c>
      <c r="E41" s="21" t="s">
        <v>77</v>
      </c>
      <c r="F41" s="22">
        <v>0</v>
      </c>
      <c r="G41" s="22">
        <v>0</v>
      </c>
      <c r="H41" s="23">
        <f>F41+G41</f>
        <v>0</v>
      </c>
      <c r="I41" s="24">
        <v>0</v>
      </c>
    </row>
    <row r="42" spans="1:9" ht="12.75">
      <c r="A42" s="353">
        <v>2</v>
      </c>
      <c r="B42" s="353"/>
      <c r="C42" s="353"/>
      <c r="D42" s="353"/>
      <c r="E42" s="353"/>
      <c r="F42" s="353"/>
      <c r="G42" s="353"/>
      <c r="H42" s="353"/>
      <c r="I42" s="353"/>
    </row>
    <row r="43" spans="1:9" ht="12.75">
      <c r="A43" s="5"/>
      <c r="B43" s="5"/>
      <c r="C43" s="5"/>
      <c r="D43" s="5"/>
      <c r="E43" s="17"/>
      <c r="F43" s="5"/>
      <c r="G43" s="5"/>
      <c r="H43" s="5"/>
      <c r="I43" s="5"/>
    </row>
    <row r="44" spans="1:9" ht="12.75">
      <c r="A44" s="5"/>
      <c r="B44" s="5"/>
      <c r="C44" s="5"/>
      <c r="D44" s="5"/>
      <c r="E44" s="17"/>
      <c r="F44" s="5"/>
      <c r="G44" s="5"/>
      <c r="H44" s="5"/>
      <c r="I44" s="5"/>
    </row>
    <row r="45" spans="1:9" ht="12.75">
      <c r="A45" s="5"/>
      <c r="B45" s="5"/>
      <c r="C45" s="5"/>
      <c r="D45" s="5"/>
      <c r="E45" s="17"/>
      <c r="F45" s="5"/>
      <c r="G45" s="5"/>
      <c r="H45" s="5"/>
      <c r="I45" s="5"/>
    </row>
    <row r="46" spans="1:9" ht="12.75">
      <c r="A46" s="5"/>
      <c r="B46" s="5"/>
      <c r="C46" s="5"/>
      <c r="D46" s="5"/>
      <c r="E46" s="17"/>
      <c r="F46" s="5"/>
      <c r="G46" s="5"/>
      <c r="H46" s="5"/>
      <c r="I46" s="5"/>
    </row>
    <row r="47" spans="1:9" ht="12.75">
      <c r="A47" s="5"/>
      <c r="B47" s="5"/>
      <c r="C47" s="5"/>
      <c r="D47" s="5"/>
      <c r="E47" s="17"/>
      <c r="F47" s="5"/>
      <c r="G47" s="5"/>
      <c r="H47" s="5"/>
      <c r="I47" s="5"/>
    </row>
    <row r="48" spans="1:9" ht="12.75">
      <c r="A48" s="5"/>
      <c r="B48" s="5"/>
      <c r="C48" s="5"/>
      <c r="D48" s="5"/>
      <c r="E48" s="17"/>
      <c r="F48" s="5"/>
      <c r="G48" s="5"/>
      <c r="H48" s="5"/>
      <c r="I48" s="5"/>
    </row>
    <row r="49" spans="1:9" ht="12.75">
      <c r="A49" s="5"/>
      <c r="B49" s="5"/>
      <c r="C49" s="5"/>
      <c r="D49" s="5"/>
      <c r="E49" s="17"/>
      <c r="F49" s="5"/>
      <c r="G49" s="5"/>
      <c r="H49" s="5"/>
      <c r="I49" s="5"/>
    </row>
    <row r="50" spans="1:9" ht="12.75">
      <c r="A50" s="5"/>
      <c r="B50" s="5"/>
      <c r="C50" s="5"/>
      <c r="D50" s="5"/>
      <c r="E50" s="17"/>
      <c r="F50" s="5"/>
      <c r="G50" s="5"/>
      <c r="H50" s="5"/>
      <c r="I50" s="5"/>
    </row>
    <row r="51" spans="1:9" ht="12.75">
      <c r="A51" s="5"/>
      <c r="B51" s="5"/>
      <c r="C51" s="5"/>
      <c r="D51" s="5"/>
      <c r="E51" s="17"/>
      <c r="F51" s="5"/>
      <c r="G51" s="5"/>
      <c r="H51" s="5"/>
      <c r="I51" s="5"/>
    </row>
    <row r="52" spans="1:9" ht="12.75">
      <c r="A52" s="5"/>
      <c r="B52" s="5"/>
      <c r="C52" s="5"/>
      <c r="D52" s="5"/>
      <c r="E52" s="17"/>
      <c r="F52" s="5"/>
      <c r="G52" s="5"/>
      <c r="H52" s="5"/>
      <c r="I52" s="5"/>
    </row>
    <row r="53" spans="1:9" ht="12.75">
      <c r="A53" s="5"/>
      <c r="B53" s="5"/>
      <c r="C53" s="5"/>
      <c r="D53" s="5"/>
      <c r="E53" s="17"/>
      <c r="F53" s="5"/>
      <c r="G53" s="5"/>
      <c r="H53" s="5"/>
      <c r="I53" s="5"/>
    </row>
    <row r="54" spans="1:9" ht="12.75">
      <c r="A54" s="5"/>
      <c r="B54" s="5"/>
      <c r="C54" s="5"/>
      <c r="D54" s="5"/>
      <c r="E54" s="17"/>
      <c r="F54" s="5"/>
      <c r="G54" s="5"/>
      <c r="H54" s="5"/>
      <c r="I54" s="5"/>
    </row>
    <row r="55" spans="1:9" ht="12.75">
      <c r="A55" s="5"/>
      <c r="B55" s="5"/>
      <c r="C55" s="5"/>
      <c r="D55" s="5"/>
      <c r="E55" s="17"/>
      <c r="F55" s="5"/>
      <c r="G55" s="5"/>
      <c r="H55" s="5"/>
      <c r="I55" s="5"/>
    </row>
    <row r="56" spans="1:9" ht="12.75">
      <c r="A56" s="5"/>
      <c r="B56" s="5"/>
      <c r="C56" s="5"/>
      <c r="D56" s="5"/>
      <c r="E56" s="17"/>
      <c r="F56" s="5"/>
      <c r="G56" s="5"/>
      <c r="H56" s="5"/>
      <c r="I56" s="5"/>
    </row>
    <row r="57" spans="1:9" ht="12.75">
      <c r="A57" s="5"/>
      <c r="B57" s="5"/>
      <c r="C57" s="5"/>
      <c r="D57" s="5"/>
      <c r="E57" s="17"/>
      <c r="F57" s="5"/>
      <c r="G57" s="5"/>
      <c r="H57" s="5"/>
      <c r="I57" s="5"/>
    </row>
    <row r="58" spans="1:9" ht="12.75">
      <c r="A58" s="5"/>
      <c r="B58" s="5"/>
      <c r="C58" s="5"/>
      <c r="D58" s="5"/>
      <c r="E58" s="17"/>
      <c r="F58" s="5"/>
      <c r="G58" s="5"/>
      <c r="H58" s="5"/>
      <c r="I58" s="5"/>
    </row>
    <row r="59" spans="1:9" ht="12.75">
      <c r="A59" s="5"/>
      <c r="B59" s="5"/>
      <c r="C59" s="5"/>
      <c r="D59" s="5"/>
      <c r="E59" s="17"/>
      <c r="F59" s="5"/>
      <c r="G59" s="5"/>
      <c r="H59" s="5"/>
      <c r="I59" s="5"/>
    </row>
    <row r="60" spans="1:9" ht="12.75">
      <c r="A60" s="5"/>
      <c r="B60" s="5"/>
      <c r="C60" s="5"/>
      <c r="D60" s="5"/>
      <c r="E60" s="17"/>
      <c r="F60" s="5"/>
      <c r="G60" s="5"/>
      <c r="H60" s="5"/>
      <c r="I60" s="5"/>
    </row>
    <row r="61" spans="1:9" ht="12.75">
      <c r="A61" s="5"/>
      <c r="B61" s="5"/>
      <c r="C61" s="5"/>
      <c r="D61" s="5"/>
      <c r="E61" s="17"/>
      <c r="F61" s="5"/>
      <c r="G61" s="5"/>
      <c r="H61" s="5"/>
      <c r="I61" s="5"/>
    </row>
    <row r="62" spans="1:9" ht="12.75">
      <c r="A62" s="5"/>
      <c r="B62" s="5"/>
      <c r="C62" s="5"/>
      <c r="D62" s="5"/>
      <c r="E62" s="17"/>
      <c r="F62" s="5"/>
      <c r="G62" s="5"/>
      <c r="H62" s="5"/>
      <c r="I62" s="5"/>
    </row>
    <row r="63" spans="1:9" ht="12.75">
      <c r="A63" s="5"/>
      <c r="B63" s="5"/>
      <c r="C63" s="5"/>
      <c r="D63" s="5"/>
      <c r="E63" s="17"/>
      <c r="F63" s="5"/>
      <c r="G63" s="5"/>
      <c r="H63" s="5"/>
      <c r="I63" s="5"/>
    </row>
    <row r="64" spans="1:9" ht="12.75">
      <c r="A64" s="5"/>
      <c r="B64" s="5"/>
      <c r="C64" s="5"/>
      <c r="D64" s="5"/>
      <c r="E64" s="17"/>
      <c r="F64" s="5"/>
      <c r="G64" s="5"/>
      <c r="H64" s="5"/>
      <c r="I64" s="5"/>
    </row>
    <row r="65" spans="1:9" ht="12.75">
      <c r="A65" s="5"/>
      <c r="B65" s="5"/>
      <c r="C65" s="5"/>
      <c r="D65" s="5"/>
      <c r="E65" s="17"/>
      <c r="F65" s="5"/>
      <c r="G65" s="5"/>
      <c r="H65" s="5"/>
      <c r="I65" s="5"/>
    </row>
    <row r="66" spans="1:9" ht="12.75">
      <c r="A66" s="5"/>
      <c r="B66" s="5"/>
      <c r="C66" s="5"/>
      <c r="D66" s="5"/>
      <c r="E66" s="17"/>
      <c r="F66" s="5"/>
      <c r="G66" s="5"/>
      <c r="H66" s="5"/>
      <c r="I66" s="5"/>
    </row>
    <row r="67" spans="1:9" ht="12.75">
      <c r="A67" s="5"/>
      <c r="B67" s="5"/>
      <c r="C67" s="5"/>
      <c r="D67" s="5"/>
      <c r="E67" s="17"/>
      <c r="F67" s="5"/>
      <c r="G67" s="5"/>
      <c r="H67" s="5"/>
      <c r="I67" s="5"/>
    </row>
    <row r="68" spans="1:9" ht="12.75">
      <c r="A68" s="5"/>
      <c r="B68" s="5"/>
      <c r="C68" s="5"/>
      <c r="D68" s="5"/>
      <c r="E68" s="17"/>
      <c r="F68" s="5"/>
      <c r="G68" s="5"/>
      <c r="H68" s="5"/>
      <c r="I68" s="5"/>
    </row>
    <row r="69" spans="1:9" ht="12.75">
      <c r="A69" s="5"/>
      <c r="B69" s="5"/>
      <c r="C69" s="5"/>
      <c r="D69" s="5"/>
      <c r="E69" s="17"/>
      <c r="F69" s="5"/>
      <c r="G69" s="5"/>
      <c r="H69" s="5"/>
      <c r="I69" s="5"/>
    </row>
    <row r="70" spans="1:9" ht="12.75">
      <c r="A70" s="5"/>
      <c r="B70" s="5"/>
      <c r="C70" s="5"/>
      <c r="D70" s="5"/>
      <c r="E70" s="17"/>
      <c r="F70" s="5"/>
      <c r="G70" s="5"/>
      <c r="H70" s="5"/>
      <c r="I70" s="5"/>
    </row>
    <row r="71" spans="1:9" ht="12.75">
      <c r="A71" s="5"/>
      <c r="B71" s="5"/>
      <c r="C71" s="5"/>
      <c r="D71" s="5"/>
      <c r="E71" s="17"/>
      <c r="F71" s="5"/>
      <c r="G71" s="5"/>
      <c r="H71" s="5"/>
      <c r="I71" s="5"/>
    </row>
    <row r="72" spans="1:9" ht="12.75">
      <c r="A72" s="5"/>
      <c r="B72" s="5"/>
      <c r="C72" s="5"/>
      <c r="D72" s="5"/>
      <c r="E72" s="17"/>
      <c r="F72" s="5"/>
      <c r="G72" s="5"/>
      <c r="H72" s="5"/>
      <c r="I72" s="5"/>
    </row>
    <row r="73" spans="1:9" ht="12.75">
      <c r="A73" s="5"/>
      <c r="B73" s="5"/>
      <c r="C73" s="5"/>
      <c r="D73" s="5"/>
      <c r="E73" s="17"/>
      <c r="F73" s="5"/>
      <c r="G73" s="5"/>
      <c r="H73" s="5"/>
      <c r="I73" s="5"/>
    </row>
    <row r="74" spans="1:9" ht="12.75">
      <c r="A74" s="5"/>
      <c r="B74" s="5"/>
      <c r="C74" s="5"/>
      <c r="D74" s="5"/>
      <c r="E74" s="17"/>
      <c r="F74" s="5"/>
      <c r="G74" s="5"/>
      <c r="H74" s="5"/>
      <c r="I74" s="5"/>
    </row>
    <row r="75" spans="1:9" ht="12.75">
      <c r="A75" s="5"/>
      <c r="B75" s="5"/>
      <c r="C75" s="5"/>
      <c r="D75" s="5"/>
      <c r="E75" s="17"/>
      <c r="F75" s="5"/>
      <c r="G75" s="5"/>
      <c r="H75" s="5"/>
      <c r="I75" s="5"/>
    </row>
    <row r="76" spans="1:9" ht="12.75">
      <c r="A76" s="5"/>
      <c r="B76" s="5"/>
      <c r="C76" s="5"/>
      <c r="D76" s="5"/>
      <c r="E76" s="17"/>
      <c r="F76" s="5"/>
      <c r="G76" s="5"/>
      <c r="H76" s="5"/>
      <c r="I76" s="5"/>
    </row>
    <row r="77" spans="1:9" ht="12.75">
      <c r="A77" s="5"/>
      <c r="B77" s="5"/>
      <c r="C77" s="5"/>
      <c r="D77" s="5"/>
      <c r="E77" s="17"/>
      <c r="F77" s="5"/>
      <c r="G77" s="5"/>
      <c r="H77" s="5"/>
      <c r="I77" s="5"/>
    </row>
    <row r="78" spans="1:9" ht="12.75">
      <c r="A78" s="5"/>
      <c r="B78" s="5"/>
      <c r="C78" s="5"/>
      <c r="D78" s="5"/>
      <c r="E78" s="17"/>
      <c r="F78" s="5"/>
      <c r="G78" s="5"/>
      <c r="H78" s="5"/>
      <c r="I78" s="5"/>
    </row>
    <row r="79" spans="1:9" ht="12.75">
      <c r="A79" s="5"/>
      <c r="B79" s="5"/>
      <c r="C79" s="5"/>
      <c r="D79" s="5"/>
      <c r="E79" s="17"/>
      <c r="F79" s="5"/>
      <c r="G79" s="5"/>
      <c r="H79" s="5"/>
      <c r="I79" s="5"/>
    </row>
    <row r="80" spans="1:9" ht="12.75">
      <c r="A80" s="5"/>
      <c r="B80" s="5"/>
      <c r="C80" s="5"/>
      <c r="D80" s="5"/>
      <c r="E80" s="17"/>
      <c r="F80" s="5"/>
      <c r="G80" s="5"/>
      <c r="H80" s="5"/>
      <c r="I80" s="5"/>
    </row>
    <row r="81" spans="1:9" ht="12.75">
      <c r="A81" s="5"/>
      <c r="B81" s="5"/>
      <c r="C81" s="5"/>
      <c r="D81" s="5"/>
      <c r="E81" s="17"/>
      <c r="F81" s="5"/>
      <c r="G81" s="5"/>
      <c r="H81" s="5"/>
      <c r="I81" s="5"/>
    </row>
    <row r="82" spans="1:9" ht="12.75">
      <c r="A82" s="5"/>
      <c r="B82" s="5"/>
      <c r="C82" s="5"/>
      <c r="D82" s="5"/>
      <c r="E82" s="17"/>
      <c r="F82" s="5"/>
      <c r="G82" s="5"/>
      <c r="H82" s="5"/>
      <c r="I82" s="5"/>
    </row>
    <row r="83" spans="1:9" ht="12.75">
      <c r="A83" s="5"/>
      <c r="B83" s="5"/>
      <c r="C83" s="5"/>
      <c r="D83" s="5"/>
      <c r="E83" s="17"/>
      <c r="F83" s="5"/>
      <c r="G83" s="5"/>
      <c r="H83" s="5"/>
      <c r="I83" s="5"/>
    </row>
    <row r="84" spans="1:9" ht="12.75">
      <c r="A84" s="5"/>
      <c r="B84" s="5"/>
      <c r="C84" s="5"/>
      <c r="D84" s="5"/>
      <c r="E84" s="17"/>
      <c r="F84" s="5"/>
      <c r="G84" s="5"/>
      <c r="H84" s="5"/>
      <c r="I84" s="5"/>
    </row>
    <row r="85" spans="1:9" ht="12.75">
      <c r="A85" s="5"/>
      <c r="B85" s="5"/>
      <c r="C85" s="5"/>
      <c r="D85" s="5"/>
      <c r="E85" s="17"/>
      <c r="F85" s="5"/>
      <c r="G85" s="5"/>
      <c r="H85" s="5"/>
      <c r="I85" s="5"/>
    </row>
    <row r="86" spans="1:9" ht="12.75">
      <c r="A86" s="5"/>
      <c r="B86" s="5"/>
      <c r="C86" s="5"/>
      <c r="D86" s="5"/>
      <c r="E86" s="17"/>
      <c r="F86" s="5"/>
      <c r="G86" s="5"/>
      <c r="H86" s="5"/>
      <c r="I86" s="5"/>
    </row>
    <row r="87" spans="1:9" ht="12.75">
      <c r="A87" s="5"/>
      <c r="B87" s="5"/>
      <c r="C87" s="5"/>
      <c r="D87" s="5"/>
      <c r="E87" s="17"/>
      <c r="F87" s="5"/>
      <c r="G87" s="5"/>
      <c r="H87" s="5"/>
      <c r="I87" s="5"/>
    </row>
    <row r="88" spans="1:9" ht="12.75">
      <c r="A88" s="5"/>
      <c r="B88" s="5"/>
      <c r="C88" s="5"/>
      <c r="D88" s="5"/>
      <c r="E88" s="17"/>
      <c r="F88" s="5"/>
      <c r="G88" s="5"/>
      <c r="H88" s="5"/>
      <c r="I88" s="5"/>
    </row>
    <row r="89" spans="1:9" ht="12.75">
      <c r="A89" s="5"/>
      <c r="B89" s="5"/>
      <c r="C89" s="5"/>
      <c r="D89" s="5"/>
      <c r="E89" s="17"/>
      <c r="F89" s="5"/>
      <c r="G89" s="5"/>
      <c r="H89" s="5"/>
      <c r="I89" s="5"/>
    </row>
    <row r="90" spans="1:9" ht="12.75">
      <c r="A90" s="5"/>
      <c r="B90" s="5"/>
      <c r="C90" s="5"/>
      <c r="D90" s="5"/>
      <c r="E90" s="17"/>
      <c r="F90" s="5"/>
      <c r="G90" s="5"/>
      <c r="H90" s="5"/>
      <c r="I90" s="5"/>
    </row>
    <row r="91" spans="1:9" ht="12.75">
      <c r="A91" s="5"/>
      <c r="B91" s="5"/>
      <c r="C91" s="5"/>
      <c r="D91" s="5"/>
      <c r="E91" s="17"/>
      <c r="F91" s="5"/>
      <c r="G91" s="5"/>
      <c r="H91" s="5"/>
      <c r="I91" s="5"/>
    </row>
    <row r="92" spans="1:9" ht="12.75">
      <c r="A92" s="5"/>
      <c r="B92" s="5"/>
      <c r="C92" s="5"/>
      <c r="D92" s="5"/>
      <c r="E92" s="17"/>
      <c r="F92" s="5"/>
      <c r="G92" s="5"/>
      <c r="H92" s="5"/>
      <c r="I92" s="5"/>
    </row>
    <row r="93" spans="1:9" ht="12.75">
      <c r="A93" s="5"/>
      <c r="B93" s="5"/>
      <c r="C93" s="5"/>
      <c r="D93" s="5"/>
      <c r="E93" s="17"/>
      <c r="F93" s="5"/>
      <c r="G93" s="5"/>
      <c r="H93" s="5"/>
      <c r="I93" s="5"/>
    </row>
    <row r="94" spans="1:9" ht="12.75">
      <c r="A94" s="5"/>
      <c r="B94" s="5"/>
      <c r="C94" s="5"/>
      <c r="D94" s="5"/>
      <c r="E94" s="17"/>
      <c r="F94" s="5"/>
      <c r="G94" s="5"/>
      <c r="H94" s="5"/>
      <c r="I94" s="5"/>
    </row>
    <row r="95" spans="1:9" ht="12.75">
      <c r="A95" s="5"/>
      <c r="B95" s="5"/>
      <c r="C95" s="5"/>
      <c r="D95" s="5"/>
      <c r="E95" s="17"/>
      <c r="F95" s="5"/>
      <c r="G95" s="5"/>
      <c r="H95" s="5"/>
      <c r="I95" s="5"/>
    </row>
    <row r="96" spans="1:9" ht="12.75">
      <c r="A96" s="5"/>
      <c r="B96" s="5"/>
      <c r="C96" s="5"/>
      <c r="D96" s="5"/>
      <c r="E96" s="17"/>
      <c r="F96" s="5"/>
      <c r="G96" s="5"/>
      <c r="H96" s="5"/>
      <c r="I96" s="5"/>
    </row>
    <row r="97" spans="1:9" ht="12.75">
      <c r="A97" s="5"/>
      <c r="B97" s="5"/>
      <c r="C97" s="5"/>
      <c r="D97" s="5"/>
      <c r="E97" s="17"/>
      <c r="F97" s="5"/>
      <c r="G97" s="5"/>
      <c r="H97" s="5"/>
      <c r="I97" s="5"/>
    </row>
    <row r="98" spans="1:9" ht="12.75">
      <c r="A98" s="5"/>
      <c r="B98" s="5"/>
      <c r="C98" s="5"/>
      <c r="D98" s="5"/>
      <c r="E98" s="17"/>
      <c r="F98" s="5"/>
      <c r="G98" s="5"/>
      <c r="H98" s="5"/>
      <c r="I98" s="5"/>
    </row>
    <row r="99" spans="1:9" ht="12.75">
      <c r="A99" s="5"/>
      <c r="B99" s="5"/>
      <c r="C99" s="5"/>
      <c r="D99" s="5"/>
      <c r="E99" s="17"/>
      <c r="F99" s="5"/>
      <c r="G99" s="5"/>
      <c r="H99" s="5"/>
      <c r="I99" s="5"/>
    </row>
    <row r="100" spans="1:9" ht="12.75">
      <c r="A100" s="5"/>
      <c r="B100" s="5"/>
      <c r="C100" s="5"/>
      <c r="D100" s="5"/>
      <c r="E100" s="17"/>
      <c r="F100" s="5"/>
      <c r="G100" s="5"/>
      <c r="H100" s="5"/>
      <c r="I100" s="5"/>
    </row>
    <row r="101" spans="1:9" ht="12.75">
      <c r="A101" s="5"/>
      <c r="B101" s="5"/>
      <c r="C101" s="5"/>
      <c r="D101" s="5"/>
      <c r="E101" s="17"/>
      <c r="F101" s="5"/>
      <c r="G101" s="5"/>
      <c r="H101" s="5"/>
      <c r="I101" s="5"/>
    </row>
    <row r="102" spans="1:9" ht="12.75">
      <c r="A102" s="5"/>
      <c r="B102" s="5"/>
      <c r="C102" s="5"/>
      <c r="D102" s="5"/>
      <c r="E102" s="17"/>
      <c r="F102" s="5"/>
      <c r="G102" s="5"/>
      <c r="H102" s="5"/>
      <c r="I102" s="5"/>
    </row>
    <row r="103" spans="1:9" ht="12.75">
      <c r="A103" s="5"/>
      <c r="B103" s="5"/>
      <c r="C103" s="5"/>
      <c r="D103" s="5"/>
      <c r="E103" s="17"/>
      <c r="F103" s="5"/>
      <c r="G103" s="5"/>
      <c r="H103" s="5"/>
      <c r="I103" s="5"/>
    </row>
    <row r="104" spans="1:9" ht="12.75">
      <c r="A104" s="5"/>
      <c r="B104" s="5"/>
      <c r="C104" s="5"/>
      <c r="D104" s="5"/>
      <c r="E104" s="17"/>
      <c r="F104" s="5"/>
      <c r="G104" s="5"/>
      <c r="H104" s="5"/>
      <c r="I104" s="5"/>
    </row>
    <row r="105" spans="1:9" ht="12.75">
      <c r="A105" s="5"/>
      <c r="B105" s="5"/>
      <c r="C105" s="5"/>
      <c r="D105" s="5"/>
      <c r="E105" s="17"/>
      <c r="F105" s="5"/>
      <c r="G105" s="5"/>
      <c r="H105" s="5"/>
      <c r="I105" s="5"/>
    </row>
    <row r="106" spans="1:9" ht="12.75">
      <c r="A106" s="5"/>
      <c r="B106" s="5"/>
      <c r="C106" s="5"/>
      <c r="D106" s="5"/>
      <c r="E106" s="17"/>
      <c r="F106" s="5"/>
      <c r="G106" s="5"/>
      <c r="H106" s="5"/>
      <c r="I106" s="5"/>
    </row>
    <row r="107" spans="1:9" ht="12.75">
      <c r="A107" s="5"/>
      <c r="B107" s="5"/>
      <c r="C107" s="5"/>
      <c r="D107" s="5"/>
      <c r="E107" s="17"/>
      <c r="F107" s="5"/>
      <c r="G107" s="5"/>
      <c r="H107" s="5"/>
      <c r="I107" s="5"/>
    </row>
    <row r="108" spans="1:9" ht="12.75">
      <c r="A108" s="5"/>
      <c r="B108" s="5"/>
      <c r="C108" s="5"/>
      <c r="D108" s="5"/>
      <c r="E108" s="17"/>
      <c r="F108" s="5"/>
      <c r="G108" s="5"/>
      <c r="H108" s="5"/>
      <c r="I108" s="5"/>
    </row>
    <row r="109" spans="1:9" ht="12.75">
      <c r="A109" s="5"/>
      <c r="B109" s="5"/>
      <c r="C109" s="5"/>
      <c r="D109" s="5"/>
      <c r="E109" s="17"/>
      <c r="F109" s="5"/>
      <c r="G109" s="5"/>
      <c r="H109" s="5"/>
      <c r="I109" s="5"/>
    </row>
    <row r="110" spans="1:9" ht="12.75">
      <c r="A110" s="5"/>
      <c r="B110" s="5"/>
      <c r="C110" s="5"/>
      <c r="D110" s="5"/>
      <c r="E110" s="17"/>
      <c r="F110" s="5"/>
      <c r="G110" s="5"/>
      <c r="H110" s="5"/>
      <c r="I110" s="5"/>
    </row>
    <row r="111" spans="1:9" ht="12.75">
      <c r="A111" s="5"/>
      <c r="B111" s="5"/>
      <c r="C111" s="5"/>
      <c r="D111" s="5"/>
      <c r="E111" s="17"/>
      <c r="F111" s="5"/>
      <c r="G111" s="5"/>
      <c r="H111" s="5"/>
      <c r="I111" s="5"/>
    </row>
    <row r="112" spans="1:9" ht="12.75">
      <c r="A112" s="5"/>
      <c r="B112" s="5"/>
      <c r="C112" s="5"/>
      <c r="D112" s="5"/>
      <c r="E112" s="17"/>
      <c r="F112" s="5"/>
      <c r="G112" s="5"/>
      <c r="H112" s="5"/>
      <c r="I112" s="5"/>
    </row>
    <row r="113" spans="1:9" ht="12.75">
      <c r="A113" s="5"/>
      <c r="B113" s="5"/>
      <c r="C113" s="5"/>
      <c r="D113" s="5"/>
      <c r="E113" s="17"/>
      <c r="F113" s="5"/>
      <c r="G113" s="5"/>
      <c r="H113" s="5"/>
      <c r="I113" s="5"/>
    </row>
    <row r="114" spans="1:9" ht="12.75">
      <c r="A114" s="5"/>
      <c r="B114" s="5"/>
      <c r="C114" s="5"/>
      <c r="D114" s="5"/>
      <c r="E114" s="17"/>
      <c r="F114" s="5"/>
      <c r="G114" s="5"/>
      <c r="H114" s="5"/>
      <c r="I114" s="5"/>
    </row>
    <row r="115" spans="1:9" ht="12.75">
      <c r="A115" s="5"/>
      <c r="B115" s="5"/>
      <c r="C115" s="5"/>
      <c r="D115" s="5"/>
      <c r="E115" s="17"/>
      <c r="F115" s="5"/>
      <c r="G115" s="5"/>
      <c r="H115" s="5"/>
      <c r="I115" s="5"/>
    </row>
    <row r="116" spans="1:9" ht="12.75">
      <c r="A116" s="5"/>
      <c r="B116" s="5"/>
      <c r="C116" s="5"/>
      <c r="D116" s="5"/>
      <c r="E116" s="17"/>
      <c r="F116" s="5"/>
      <c r="G116" s="5"/>
      <c r="H116" s="5"/>
      <c r="I116" s="5"/>
    </row>
    <row r="117" spans="1:9" ht="12.75">
      <c r="A117" s="5"/>
      <c r="B117" s="5"/>
      <c r="C117" s="5"/>
      <c r="D117" s="5"/>
      <c r="E117" s="17"/>
      <c r="F117" s="5"/>
      <c r="G117" s="5"/>
      <c r="H117" s="5"/>
      <c r="I117" s="5"/>
    </row>
    <row r="118" spans="1:9" ht="12.75">
      <c r="A118" s="5"/>
      <c r="B118" s="5"/>
      <c r="C118" s="5"/>
      <c r="D118" s="5"/>
      <c r="E118" s="17"/>
      <c r="F118" s="5"/>
      <c r="G118" s="5"/>
      <c r="H118" s="5"/>
      <c r="I118" s="5"/>
    </row>
    <row r="119" spans="1:9" ht="12.75">
      <c r="A119" s="5"/>
      <c r="B119" s="5"/>
      <c r="C119" s="5"/>
      <c r="D119" s="5"/>
      <c r="E119" s="17"/>
      <c r="F119" s="5"/>
      <c r="G119" s="5"/>
      <c r="H119" s="5"/>
      <c r="I119" s="5"/>
    </row>
    <row r="120" spans="1:9" ht="12.75">
      <c r="A120" s="5"/>
      <c r="B120" s="5"/>
      <c r="C120" s="5"/>
      <c r="D120" s="5"/>
      <c r="E120" s="17"/>
      <c r="F120" s="5"/>
      <c r="G120" s="5"/>
      <c r="H120" s="5"/>
      <c r="I120" s="5"/>
    </row>
    <row r="121" spans="1:9" ht="12.75">
      <c r="A121" s="5"/>
      <c r="B121" s="5"/>
      <c r="C121" s="5"/>
      <c r="D121" s="5"/>
      <c r="E121" s="17"/>
      <c r="F121" s="5"/>
      <c r="G121" s="5"/>
      <c r="H121" s="5"/>
      <c r="I121" s="5"/>
    </row>
    <row r="122" spans="1:9" ht="12.75">
      <c r="A122" s="5"/>
      <c r="B122" s="5"/>
      <c r="C122" s="5"/>
      <c r="D122" s="5"/>
      <c r="E122" s="17"/>
      <c r="F122" s="5"/>
      <c r="G122" s="5"/>
      <c r="H122" s="5"/>
      <c r="I122" s="5"/>
    </row>
    <row r="123" spans="1:9" ht="12.75">
      <c r="A123" s="5"/>
      <c r="B123" s="5"/>
      <c r="C123" s="5"/>
      <c r="D123" s="5"/>
      <c r="E123" s="17"/>
      <c r="F123" s="5"/>
      <c r="G123" s="5"/>
      <c r="H123" s="5"/>
      <c r="I123" s="5"/>
    </row>
    <row r="124" spans="1:9" ht="12.75">
      <c r="A124" s="5"/>
      <c r="B124" s="5"/>
      <c r="C124" s="5"/>
      <c r="D124" s="5"/>
      <c r="E124" s="17"/>
      <c r="F124" s="5"/>
      <c r="G124" s="5"/>
      <c r="H124" s="5"/>
      <c r="I124" s="5"/>
    </row>
    <row r="125" spans="1:9" ht="12.75">
      <c r="A125" s="5"/>
      <c r="B125" s="5"/>
      <c r="C125" s="5"/>
      <c r="D125" s="5"/>
      <c r="E125" s="17"/>
      <c r="F125" s="5"/>
      <c r="G125" s="5"/>
      <c r="H125" s="5"/>
      <c r="I125" s="5"/>
    </row>
    <row r="126" spans="1:9" ht="12.75">
      <c r="A126" s="5"/>
      <c r="B126" s="5"/>
      <c r="C126" s="5"/>
      <c r="D126" s="5"/>
      <c r="E126" s="17"/>
      <c r="F126" s="5"/>
      <c r="G126" s="5"/>
      <c r="H126" s="5"/>
      <c r="I126" s="5"/>
    </row>
    <row r="127" spans="1:9" ht="12.75">
      <c r="A127" s="5"/>
      <c r="B127" s="5"/>
      <c r="C127" s="5"/>
      <c r="D127" s="5"/>
      <c r="E127" s="17"/>
      <c r="F127" s="5"/>
      <c r="G127" s="5"/>
      <c r="H127" s="5"/>
      <c r="I127" s="5"/>
    </row>
    <row r="128" spans="1:9" ht="12.75">
      <c r="A128" s="5"/>
      <c r="B128" s="5"/>
      <c r="C128" s="5"/>
      <c r="D128" s="5"/>
      <c r="E128" s="17"/>
      <c r="F128" s="5"/>
      <c r="G128" s="5"/>
      <c r="H128" s="5"/>
      <c r="I128" s="5"/>
    </row>
    <row r="129" spans="1:9" ht="12.75">
      <c r="A129" s="5"/>
      <c r="B129" s="5"/>
      <c r="C129" s="5"/>
      <c r="D129" s="5"/>
      <c r="E129" s="17"/>
      <c r="F129" s="5"/>
      <c r="G129" s="5"/>
      <c r="H129" s="5"/>
      <c r="I129" s="5"/>
    </row>
    <row r="130" spans="1:9" ht="12.75">
      <c r="A130" s="5"/>
      <c r="B130" s="5"/>
      <c r="C130" s="5"/>
      <c r="D130" s="5"/>
      <c r="E130" s="17"/>
      <c r="F130" s="5"/>
      <c r="G130" s="5"/>
      <c r="H130" s="5"/>
      <c r="I130" s="5"/>
    </row>
    <row r="131" spans="1:9" ht="12.75">
      <c r="A131" s="5"/>
      <c r="B131" s="5"/>
      <c r="C131" s="5"/>
      <c r="D131" s="5"/>
      <c r="E131" s="17"/>
      <c r="F131" s="5"/>
      <c r="G131" s="5"/>
      <c r="H131" s="5"/>
      <c r="I131" s="5"/>
    </row>
    <row r="132" spans="1:9" ht="12.75">
      <c r="A132" s="5"/>
      <c r="B132" s="5"/>
      <c r="C132" s="5"/>
      <c r="D132" s="5"/>
      <c r="E132" s="17"/>
      <c r="F132" s="5"/>
      <c r="G132" s="5"/>
      <c r="H132" s="5"/>
      <c r="I132" s="5"/>
    </row>
    <row r="133" spans="1:9" ht="12.75">
      <c r="A133" s="5"/>
      <c r="B133" s="5"/>
      <c r="C133" s="5"/>
      <c r="D133" s="5"/>
      <c r="E133" s="17"/>
      <c r="F133" s="5"/>
      <c r="G133" s="5"/>
      <c r="H133" s="5"/>
      <c r="I133" s="5"/>
    </row>
    <row r="134" spans="1:9" ht="12.75">
      <c r="A134" s="5"/>
      <c r="B134" s="5"/>
      <c r="C134" s="5"/>
      <c r="D134" s="5"/>
      <c r="E134" s="17"/>
      <c r="F134" s="5"/>
      <c r="G134" s="5"/>
      <c r="H134" s="5"/>
      <c r="I134" s="5"/>
    </row>
    <row r="135" spans="1:9" ht="12.75">
      <c r="A135" s="5"/>
      <c r="B135" s="5"/>
      <c r="C135" s="5"/>
      <c r="D135" s="5"/>
      <c r="E135" s="17"/>
      <c r="F135" s="5"/>
      <c r="G135" s="5"/>
      <c r="H135" s="5"/>
      <c r="I135" s="5"/>
    </row>
    <row r="136" spans="1:9" ht="12.75">
      <c r="A136" s="5"/>
      <c r="B136" s="5"/>
      <c r="C136" s="5"/>
      <c r="D136" s="5"/>
      <c r="E136" s="17"/>
      <c r="F136" s="5"/>
      <c r="G136" s="5"/>
      <c r="H136" s="5"/>
      <c r="I136" s="5"/>
    </row>
    <row r="137" spans="1:9" ht="12.75">
      <c r="A137" s="5"/>
      <c r="B137" s="5"/>
      <c r="C137" s="5"/>
      <c r="D137" s="5"/>
      <c r="E137" s="17"/>
      <c r="F137" s="5"/>
      <c r="G137" s="5"/>
      <c r="H137" s="5"/>
      <c r="I137" s="5"/>
    </row>
    <row r="138" spans="1:9" ht="12.75">
      <c r="A138" s="5"/>
      <c r="B138" s="5"/>
      <c r="C138" s="5"/>
      <c r="D138" s="5"/>
      <c r="E138" s="17"/>
      <c r="F138" s="5"/>
      <c r="G138" s="5"/>
      <c r="H138" s="5"/>
      <c r="I138" s="5"/>
    </row>
    <row r="139" spans="1:9" ht="12.75">
      <c r="A139" s="5"/>
      <c r="B139" s="5"/>
      <c r="C139" s="5"/>
      <c r="D139" s="5"/>
      <c r="E139" s="17"/>
      <c r="F139" s="5"/>
      <c r="G139" s="5"/>
      <c r="H139" s="5"/>
      <c r="I139" s="5"/>
    </row>
    <row r="140" spans="1:9" ht="12.75">
      <c r="A140" s="5"/>
      <c r="B140" s="5"/>
      <c r="C140" s="5"/>
      <c r="D140" s="5"/>
      <c r="E140" s="17"/>
      <c r="F140" s="5"/>
      <c r="G140" s="5"/>
      <c r="H140" s="5"/>
      <c r="I140" s="5"/>
    </row>
    <row r="141" spans="1:9" ht="12.75">
      <c r="A141" s="5"/>
      <c r="B141" s="5"/>
      <c r="C141" s="5"/>
      <c r="D141" s="5"/>
      <c r="E141" s="17"/>
      <c r="F141" s="5"/>
      <c r="G141" s="5"/>
      <c r="H141" s="5"/>
      <c r="I141" s="5"/>
    </row>
    <row r="142" spans="1:9" ht="12.75">
      <c r="A142" s="5"/>
      <c r="B142" s="5"/>
      <c r="C142" s="5"/>
      <c r="D142" s="5"/>
      <c r="E142" s="17"/>
      <c r="F142" s="5"/>
      <c r="G142" s="5"/>
      <c r="H142" s="5"/>
      <c r="I142" s="5"/>
    </row>
    <row r="143" spans="1:9" ht="12.75">
      <c r="A143" s="5"/>
      <c r="B143" s="5"/>
      <c r="C143" s="5"/>
      <c r="D143" s="5"/>
      <c r="E143" s="17"/>
      <c r="F143" s="5"/>
      <c r="G143" s="5"/>
      <c r="H143" s="5"/>
      <c r="I143" s="5"/>
    </row>
    <row r="144" spans="1:9" ht="12.75">
      <c r="A144" s="5"/>
      <c r="B144" s="5"/>
      <c r="C144" s="5"/>
      <c r="D144" s="5"/>
      <c r="E144" s="17"/>
      <c r="F144" s="5"/>
      <c r="G144" s="5"/>
      <c r="H144" s="5"/>
      <c r="I144" s="5"/>
    </row>
    <row r="145" spans="1:9" ht="12.75">
      <c r="A145" s="5"/>
      <c r="B145" s="5"/>
      <c r="C145" s="5"/>
      <c r="D145" s="5"/>
      <c r="E145" s="17"/>
      <c r="F145" s="5"/>
      <c r="G145" s="5"/>
      <c r="H145" s="5"/>
      <c r="I145" s="5"/>
    </row>
    <row r="146" spans="1:9" ht="12.75">
      <c r="A146" s="5"/>
      <c r="B146" s="5"/>
      <c r="C146" s="5"/>
      <c r="D146" s="5"/>
      <c r="E146" s="17"/>
      <c r="F146" s="5"/>
      <c r="G146" s="5"/>
      <c r="H146" s="5"/>
      <c r="I146" s="5"/>
    </row>
    <row r="147" spans="1:9" ht="12.75">
      <c r="A147" s="5"/>
      <c r="B147" s="5"/>
      <c r="C147" s="5"/>
      <c r="D147" s="5"/>
      <c r="E147" s="17"/>
      <c r="F147" s="5"/>
      <c r="G147" s="5"/>
      <c r="H147" s="5"/>
      <c r="I147" s="5"/>
    </row>
    <row r="148" spans="1:9" ht="12.75">
      <c r="A148" s="5"/>
      <c r="B148" s="5"/>
      <c r="C148" s="5"/>
      <c r="D148" s="5"/>
      <c r="E148" s="17"/>
      <c r="F148" s="5"/>
      <c r="G148" s="5"/>
      <c r="H148" s="5"/>
      <c r="I148" s="5"/>
    </row>
    <row r="149" spans="1:9" ht="12.75">
      <c r="A149" s="5"/>
      <c r="B149" s="5"/>
      <c r="C149" s="5"/>
      <c r="D149" s="5"/>
      <c r="E149" s="17"/>
      <c r="F149" s="5"/>
      <c r="G149" s="5"/>
      <c r="H149" s="5"/>
      <c r="I149" s="5"/>
    </row>
    <row r="150" spans="1:9" ht="12.75">
      <c r="A150" s="5"/>
      <c r="B150" s="5"/>
      <c r="C150" s="5"/>
      <c r="D150" s="5"/>
      <c r="E150" s="17"/>
      <c r="F150" s="5"/>
      <c r="G150" s="5"/>
      <c r="H150" s="5"/>
      <c r="I150" s="5"/>
    </row>
    <row r="151" spans="1:9" ht="12.75">
      <c r="A151" s="5"/>
      <c r="B151" s="5"/>
      <c r="C151" s="5"/>
      <c r="D151" s="5"/>
      <c r="E151" s="17"/>
      <c r="F151" s="5"/>
      <c r="G151" s="5"/>
      <c r="H151" s="5"/>
      <c r="I151" s="5"/>
    </row>
    <row r="152" spans="1:9" ht="12.75">
      <c r="A152" s="5"/>
      <c r="B152" s="5"/>
      <c r="C152" s="5"/>
      <c r="D152" s="5"/>
      <c r="E152" s="17"/>
      <c r="F152" s="5"/>
      <c r="G152" s="5"/>
      <c r="H152" s="5"/>
      <c r="I152" s="5"/>
    </row>
    <row r="153" spans="1:9" ht="12.75">
      <c r="A153" s="5"/>
      <c r="B153" s="5"/>
      <c r="C153" s="5"/>
      <c r="D153" s="5"/>
      <c r="E153" s="17"/>
      <c r="F153" s="5"/>
      <c r="G153" s="5"/>
      <c r="H153" s="5"/>
      <c r="I153" s="5"/>
    </row>
    <row r="154" spans="1:9" ht="12.75">
      <c r="A154" s="5"/>
      <c r="B154" s="5"/>
      <c r="C154" s="5"/>
      <c r="D154" s="5"/>
      <c r="E154" s="17"/>
      <c r="F154" s="5"/>
      <c r="G154" s="5"/>
      <c r="H154" s="5"/>
      <c r="I154" s="5"/>
    </row>
    <row r="155" spans="1:9" ht="12.75">
      <c r="A155" s="5"/>
      <c r="B155" s="5"/>
      <c r="C155" s="5"/>
      <c r="D155" s="5"/>
      <c r="E155" s="17"/>
      <c r="F155" s="5"/>
      <c r="G155" s="5"/>
      <c r="H155" s="5"/>
      <c r="I155" s="5"/>
    </row>
    <row r="156" spans="1:9" ht="12.75">
      <c r="A156" s="5"/>
      <c r="B156" s="5"/>
      <c r="C156" s="5"/>
      <c r="D156" s="5"/>
      <c r="E156" s="17"/>
      <c r="F156" s="5"/>
      <c r="G156" s="5"/>
      <c r="H156" s="5"/>
      <c r="I156" s="5"/>
    </row>
    <row r="157" spans="1:9" ht="12.75">
      <c r="A157" s="5"/>
      <c r="B157" s="5"/>
      <c r="C157" s="5"/>
      <c r="D157" s="5"/>
      <c r="E157" s="17"/>
      <c r="F157" s="5"/>
      <c r="G157" s="5"/>
      <c r="H157" s="5"/>
      <c r="I157" s="5"/>
    </row>
    <row r="158" spans="1:9" ht="12.75">
      <c r="A158" s="5"/>
      <c r="B158" s="5"/>
      <c r="C158" s="5"/>
      <c r="D158" s="5"/>
      <c r="E158" s="17"/>
      <c r="F158" s="5"/>
      <c r="G158" s="5"/>
      <c r="H158" s="5"/>
      <c r="I158" s="5"/>
    </row>
    <row r="159" spans="1:9" ht="12.75">
      <c r="A159" s="5"/>
      <c r="B159" s="5"/>
      <c r="C159" s="5"/>
      <c r="D159" s="5"/>
      <c r="E159" s="17"/>
      <c r="F159" s="5"/>
      <c r="G159" s="5"/>
      <c r="H159" s="5"/>
      <c r="I159" s="5"/>
    </row>
    <row r="160" spans="1:9" ht="12.75">
      <c r="A160" s="5"/>
      <c r="B160" s="5"/>
      <c r="C160" s="5"/>
      <c r="D160" s="5"/>
      <c r="E160" s="17"/>
      <c r="F160" s="5"/>
      <c r="G160" s="5"/>
      <c r="H160" s="5"/>
      <c r="I160" s="5"/>
    </row>
    <row r="161" spans="1:9" ht="12.75">
      <c r="A161" s="5"/>
      <c r="B161" s="5"/>
      <c r="C161" s="5"/>
      <c r="D161" s="5"/>
      <c r="E161" s="17"/>
      <c r="F161" s="5"/>
      <c r="G161" s="5"/>
      <c r="H161" s="5"/>
      <c r="I161" s="5"/>
    </row>
    <row r="162" spans="1:9" ht="12.75">
      <c r="A162" s="5"/>
      <c r="B162" s="5"/>
      <c r="C162" s="5"/>
      <c r="D162" s="5"/>
      <c r="E162" s="17"/>
      <c r="F162" s="5"/>
      <c r="G162" s="5"/>
      <c r="H162" s="5"/>
      <c r="I162" s="5"/>
    </row>
    <row r="163" spans="1:9" ht="12.75">
      <c r="A163" s="5"/>
      <c r="B163" s="5"/>
      <c r="C163" s="5"/>
      <c r="D163" s="5"/>
      <c r="E163" s="17"/>
      <c r="F163" s="5"/>
      <c r="G163" s="5"/>
      <c r="H163" s="5"/>
      <c r="I163" s="5"/>
    </row>
    <row r="164" spans="1:9" ht="12.75">
      <c r="A164" s="5"/>
      <c r="B164" s="5"/>
      <c r="C164" s="5"/>
      <c r="D164" s="5"/>
      <c r="E164" s="17"/>
      <c r="F164" s="5"/>
      <c r="G164" s="5"/>
      <c r="H164" s="5"/>
      <c r="I164" s="5"/>
    </row>
    <row r="165" spans="1:9" ht="12.75">
      <c r="A165" s="5"/>
      <c r="B165" s="5"/>
      <c r="C165" s="5"/>
      <c r="D165" s="5"/>
      <c r="E165" s="17"/>
      <c r="F165" s="5"/>
      <c r="G165" s="5"/>
      <c r="H165" s="5"/>
      <c r="I165" s="5"/>
    </row>
    <row r="166" spans="1:9" ht="12.75">
      <c r="A166" s="5"/>
      <c r="B166" s="5"/>
      <c r="C166" s="5"/>
      <c r="D166" s="5"/>
      <c r="E166" s="17"/>
      <c r="F166" s="5"/>
      <c r="G166" s="5"/>
      <c r="H166" s="5"/>
      <c r="I166" s="5"/>
    </row>
    <row r="167" spans="1:9" ht="12.75">
      <c r="A167" s="5"/>
      <c r="B167" s="5"/>
      <c r="C167" s="5"/>
      <c r="D167" s="5"/>
      <c r="E167" s="17"/>
      <c r="F167" s="5"/>
      <c r="G167" s="5"/>
      <c r="H167" s="5"/>
      <c r="I167" s="5"/>
    </row>
    <row r="168" spans="1:9" ht="12.75">
      <c r="A168" s="5"/>
      <c r="B168" s="5"/>
      <c r="C168" s="5"/>
      <c r="D168" s="5"/>
      <c r="E168" s="17"/>
      <c r="F168" s="5"/>
      <c r="G168" s="5"/>
      <c r="H168" s="5"/>
      <c r="I168" s="5"/>
    </row>
    <row r="169" spans="1:9" ht="12.75">
      <c r="A169" s="5"/>
      <c r="B169" s="5"/>
      <c r="C169" s="5"/>
      <c r="D169" s="5"/>
      <c r="E169" s="17"/>
      <c r="F169" s="5"/>
      <c r="G169" s="5"/>
      <c r="H169" s="5"/>
      <c r="I169" s="5"/>
    </row>
    <row r="170" spans="1:9" ht="12.75">
      <c r="A170" s="5"/>
      <c r="B170" s="5"/>
      <c r="C170" s="5"/>
      <c r="D170" s="5"/>
      <c r="E170" s="17"/>
      <c r="F170" s="5"/>
      <c r="G170" s="5"/>
      <c r="H170" s="5"/>
      <c r="I170" s="5"/>
    </row>
    <row r="171" spans="1:9" ht="12.75">
      <c r="A171" s="5"/>
      <c r="B171" s="5"/>
      <c r="C171" s="5"/>
      <c r="D171" s="5"/>
      <c r="E171" s="17"/>
      <c r="F171" s="5"/>
      <c r="G171" s="5"/>
      <c r="H171" s="5"/>
      <c r="I171" s="5"/>
    </row>
    <row r="172" spans="1:9" ht="12.75">
      <c r="A172" s="5"/>
      <c r="B172" s="5"/>
      <c r="C172" s="5"/>
      <c r="D172" s="5"/>
      <c r="E172" s="17"/>
      <c r="F172" s="5"/>
      <c r="G172" s="5"/>
      <c r="H172" s="5"/>
      <c r="I172" s="5"/>
    </row>
    <row r="173" spans="1:9" ht="12.75">
      <c r="A173" s="5"/>
      <c r="B173" s="5"/>
      <c r="C173" s="5"/>
      <c r="D173" s="5"/>
      <c r="E173" s="17"/>
      <c r="F173" s="5"/>
      <c r="G173" s="5"/>
      <c r="H173" s="5"/>
      <c r="I173" s="5"/>
    </row>
    <row r="174" spans="1:9" ht="12.75">
      <c r="A174" s="5"/>
      <c r="B174" s="5"/>
      <c r="C174" s="5"/>
      <c r="D174" s="5"/>
      <c r="E174" s="17"/>
      <c r="F174" s="5"/>
      <c r="G174" s="5"/>
      <c r="H174" s="5"/>
      <c r="I174" s="5"/>
    </row>
    <row r="175" spans="1:9" ht="12.75">
      <c r="A175" s="5"/>
      <c r="B175" s="5"/>
      <c r="C175" s="5"/>
      <c r="D175" s="5"/>
      <c r="E175" s="17"/>
      <c r="F175" s="5"/>
      <c r="G175" s="5"/>
      <c r="H175" s="5"/>
      <c r="I175" s="5"/>
    </row>
    <row r="176" spans="1:9" ht="12.75">
      <c r="A176" s="5"/>
      <c r="B176" s="5"/>
      <c r="C176" s="5"/>
      <c r="D176" s="5"/>
      <c r="E176" s="17"/>
      <c r="F176" s="5"/>
      <c r="G176" s="5"/>
      <c r="H176" s="5"/>
      <c r="I176" s="5"/>
    </row>
    <row r="177" spans="1:9" ht="12.75">
      <c r="A177" s="5"/>
      <c r="B177" s="5"/>
      <c r="C177" s="5"/>
      <c r="D177" s="5"/>
      <c r="E177" s="17"/>
      <c r="F177" s="5"/>
      <c r="G177" s="5"/>
      <c r="H177" s="5"/>
      <c r="I177" s="5"/>
    </row>
    <row r="178" spans="1:9" ht="12.75">
      <c r="A178" s="5"/>
      <c r="B178" s="5"/>
      <c r="C178" s="5"/>
      <c r="D178" s="5"/>
      <c r="E178" s="17"/>
      <c r="F178" s="5"/>
      <c r="G178" s="5"/>
      <c r="H178" s="5"/>
      <c r="I178" s="5"/>
    </row>
    <row r="179" spans="1:9" ht="12.75">
      <c r="A179" s="5"/>
      <c r="B179" s="5"/>
      <c r="C179" s="5"/>
      <c r="D179" s="5"/>
      <c r="E179" s="17"/>
      <c r="F179" s="5"/>
      <c r="G179" s="5"/>
      <c r="H179" s="5"/>
      <c r="I179" s="5"/>
    </row>
    <row r="180" spans="1:9" ht="12.75">
      <c r="A180" s="5"/>
      <c r="B180" s="5"/>
      <c r="C180" s="5"/>
      <c r="D180" s="5"/>
      <c r="E180" s="17"/>
      <c r="F180" s="5"/>
      <c r="G180" s="5"/>
      <c r="H180" s="5"/>
      <c r="I180" s="5"/>
    </row>
    <row r="181" spans="1:9" ht="12.75">
      <c r="A181" s="5"/>
      <c r="B181" s="5"/>
      <c r="C181" s="5"/>
      <c r="D181" s="5"/>
      <c r="E181" s="17"/>
      <c r="F181" s="5"/>
      <c r="G181" s="5"/>
      <c r="H181" s="5"/>
      <c r="I181" s="5"/>
    </row>
    <row r="182" spans="1:9" ht="12.75">
      <c r="A182" s="5"/>
      <c r="B182" s="5"/>
      <c r="C182" s="5"/>
      <c r="D182" s="5"/>
      <c r="E182" s="17"/>
      <c r="F182" s="5"/>
      <c r="G182" s="5"/>
      <c r="H182" s="5"/>
      <c r="I182" s="5"/>
    </row>
    <row r="183" spans="1:9" ht="12.75">
      <c r="A183" s="5"/>
      <c r="B183" s="5"/>
      <c r="C183" s="5"/>
      <c r="D183" s="5"/>
      <c r="E183" s="17"/>
      <c r="F183" s="5"/>
      <c r="G183" s="5"/>
      <c r="H183" s="5"/>
      <c r="I183" s="5"/>
    </row>
    <row r="184" spans="1:9" ht="12.75">
      <c r="A184" s="5"/>
      <c r="B184" s="5"/>
      <c r="C184" s="5"/>
      <c r="D184" s="5"/>
      <c r="E184" s="17"/>
      <c r="F184" s="5"/>
      <c r="G184" s="5"/>
      <c r="H184" s="5"/>
      <c r="I184" s="5"/>
    </row>
    <row r="185" spans="1:9" ht="12.75">
      <c r="A185" s="5"/>
      <c r="B185" s="5"/>
      <c r="C185" s="5"/>
      <c r="D185" s="5"/>
      <c r="E185" s="17"/>
      <c r="F185" s="5"/>
      <c r="G185" s="5"/>
      <c r="H185" s="5"/>
      <c r="I185" s="5"/>
    </row>
    <row r="186" spans="1:9" ht="12.75">
      <c r="A186" s="5"/>
      <c r="B186" s="5"/>
      <c r="C186" s="5"/>
      <c r="D186" s="5"/>
      <c r="E186" s="17"/>
      <c r="F186" s="5"/>
      <c r="G186" s="5"/>
      <c r="H186" s="5"/>
      <c r="I186" s="5"/>
    </row>
    <row r="187" spans="1:9" ht="12.75">
      <c r="A187" s="5"/>
      <c r="B187" s="5"/>
      <c r="C187" s="5"/>
      <c r="D187" s="5"/>
      <c r="E187" s="17"/>
      <c r="F187" s="5"/>
      <c r="G187" s="5"/>
      <c r="H187" s="5"/>
      <c r="I187" s="5"/>
    </row>
    <row r="188" spans="1:9" ht="12.75">
      <c r="A188" s="5"/>
      <c r="B188" s="5"/>
      <c r="C188" s="5"/>
      <c r="D188" s="5"/>
      <c r="E188" s="17"/>
      <c r="F188" s="5"/>
      <c r="G188" s="5"/>
      <c r="H188" s="5"/>
      <c r="I188" s="5"/>
    </row>
    <row r="189" spans="1:9" ht="12.75">
      <c r="A189" s="5"/>
      <c r="B189" s="5"/>
      <c r="C189" s="5"/>
      <c r="D189" s="5"/>
      <c r="E189" s="17"/>
      <c r="F189" s="5"/>
      <c r="G189" s="5"/>
      <c r="H189" s="5"/>
      <c r="I189" s="5"/>
    </row>
    <row r="190" spans="1:9" ht="12.75">
      <c r="A190" s="5"/>
      <c r="B190" s="5"/>
      <c r="C190" s="5"/>
      <c r="D190" s="5"/>
      <c r="E190" s="17"/>
      <c r="F190" s="5"/>
      <c r="G190" s="5"/>
      <c r="H190" s="5"/>
      <c r="I190" s="5"/>
    </row>
    <row r="191" spans="1:9" ht="12.75">
      <c r="A191" s="5"/>
      <c r="B191" s="5"/>
      <c r="C191" s="5"/>
      <c r="D191" s="5"/>
      <c r="E191" s="17"/>
      <c r="F191" s="5"/>
      <c r="G191" s="5"/>
      <c r="H191" s="5"/>
      <c r="I191" s="5"/>
    </row>
    <row r="192" spans="1:9" ht="12.75">
      <c r="A192" s="5"/>
      <c r="B192" s="5"/>
      <c r="C192" s="5"/>
      <c r="D192" s="5"/>
      <c r="E192" s="17"/>
      <c r="F192" s="5"/>
      <c r="G192" s="5"/>
      <c r="H192" s="5"/>
      <c r="I192" s="5"/>
    </row>
    <row r="193" spans="1:9" ht="12.75">
      <c r="A193" s="5"/>
      <c r="B193" s="5"/>
      <c r="C193" s="5"/>
      <c r="D193" s="5"/>
      <c r="E193" s="17"/>
      <c r="F193" s="5"/>
      <c r="G193" s="5"/>
      <c r="H193" s="5"/>
      <c r="I193" s="5"/>
    </row>
    <row r="194" spans="1:9" ht="12.75">
      <c r="A194" s="5"/>
      <c r="B194" s="5"/>
      <c r="C194" s="5"/>
      <c r="D194" s="5"/>
      <c r="E194" s="17"/>
      <c r="F194" s="5"/>
      <c r="G194" s="5"/>
      <c r="H194" s="5"/>
      <c r="I194" s="5"/>
    </row>
    <row r="195" spans="1:9" ht="12.75">
      <c r="A195" s="5"/>
      <c r="B195" s="5"/>
      <c r="C195" s="5"/>
      <c r="D195" s="5"/>
      <c r="E195" s="17"/>
      <c r="F195" s="5"/>
      <c r="G195" s="5"/>
      <c r="H195" s="5"/>
      <c r="I195" s="5"/>
    </row>
    <row r="196" spans="1:9" ht="12.75">
      <c r="A196" s="5"/>
      <c r="B196" s="5"/>
      <c r="C196" s="5"/>
      <c r="D196" s="5"/>
      <c r="E196" s="17"/>
      <c r="F196" s="5"/>
      <c r="G196" s="5"/>
      <c r="H196" s="5"/>
      <c r="I196" s="5"/>
    </row>
    <row r="197" spans="1:9" ht="12.75">
      <c r="A197" s="5"/>
      <c r="B197" s="5"/>
      <c r="C197" s="5"/>
      <c r="D197" s="5"/>
      <c r="E197" s="17"/>
      <c r="F197" s="5"/>
      <c r="G197" s="5"/>
      <c r="H197" s="5"/>
      <c r="I197" s="5"/>
    </row>
    <row r="198" spans="1:9" ht="12.75">
      <c r="A198" s="5"/>
      <c r="B198" s="5"/>
      <c r="C198" s="5"/>
      <c r="D198" s="5"/>
      <c r="E198" s="17"/>
      <c r="F198" s="5"/>
      <c r="G198" s="5"/>
      <c r="H198" s="5"/>
      <c r="I198" s="5"/>
    </row>
    <row r="199" spans="1:9" ht="12.75">
      <c r="A199" s="5"/>
      <c r="B199" s="5"/>
      <c r="C199" s="5"/>
      <c r="D199" s="5"/>
      <c r="E199" s="17"/>
      <c r="F199" s="5"/>
      <c r="G199" s="5"/>
      <c r="H199" s="5"/>
      <c r="I199" s="5"/>
    </row>
    <row r="200" spans="1:9" ht="12.75">
      <c r="A200" s="5"/>
      <c r="B200" s="5"/>
      <c r="C200" s="5"/>
      <c r="D200" s="5"/>
      <c r="E200" s="17"/>
      <c r="F200" s="5"/>
      <c r="G200" s="5"/>
      <c r="H200" s="5"/>
      <c r="I200" s="5"/>
    </row>
    <row r="201" spans="1:9" ht="12.75">
      <c r="A201" s="5"/>
      <c r="B201" s="5"/>
      <c r="C201" s="5"/>
      <c r="D201" s="5"/>
      <c r="E201" s="17"/>
      <c r="F201" s="5"/>
      <c r="G201" s="5"/>
      <c r="H201" s="5"/>
      <c r="I201" s="5"/>
    </row>
    <row r="202" spans="1:9" ht="12.75">
      <c r="A202" s="5"/>
      <c r="B202" s="5"/>
      <c r="C202" s="5"/>
      <c r="D202" s="5"/>
      <c r="E202" s="17"/>
      <c r="F202" s="5"/>
      <c r="G202" s="5"/>
      <c r="H202" s="5"/>
      <c r="I202" s="5"/>
    </row>
    <row r="203" spans="1:9" ht="12.75">
      <c r="A203" s="5"/>
      <c r="B203" s="5"/>
      <c r="C203" s="5"/>
      <c r="D203" s="5"/>
      <c r="E203" s="17"/>
      <c r="F203" s="5"/>
      <c r="G203" s="5"/>
      <c r="H203" s="5"/>
      <c r="I203" s="5"/>
    </row>
    <row r="204" spans="1:9" ht="12.75">
      <c r="A204" s="5"/>
      <c r="B204" s="5"/>
      <c r="C204" s="5"/>
      <c r="D204" s="5"/>
      <c r="E204" s="17"/>
      <c r="F204" s="5"/>
      <c r="G204" s="5"/>
      <c r="H204" s="5"/>
      <c r="I204" s="5"/>
    </row>
    <row r="205" spans="1:9" ht="12.75">
      <c r="A205" s="5"/>
      <c r="B205" s="5"/>
      <c r="C205" s="5"/>
      <c r="D205" s="5"/>
      <c r="E205" s="17"/>
      <c r="F205" s="5"/>
      <c r="G205" s="5"/>
      <c r="H205" s="5"/>
      <c r="I205" s="5"/>
    </row>
    <row r="206" spans="1:9" ht="12.75">
      <c r="A206" s="5"/>
      <c r="B206" s="5"/>
      <c r="C206" s="5"/>
      <c r="D206" s="5"/>
      <c r="E206" s="17"/>
      <c r="F206" s="5"/>
      <c r="G206" s="5"/>
      <c r="H206" s="5"/>
      <c r="I206" s="5"/>
    </row>
    <row r="207" spans="1:9" ht="12.75">
      <c r="A207" s="5"/>
      <c r="B207" s="5"/>
      <c r="C207" s="5"/>
      <c r="D207" s="5"/>
      <c r="E207" s="17"/>
      <c r="F207" s="5"/>
      <c r="G207" s="5"/>
      <c r="H207" s="5"/>
      <c r="I207" s="5"/>
    </row>
    <row r="208" spans="1:9" ht="12.75">
      <c r="A208" s="5"/>
      <c r="B208" s="5"/>
      <c r="C208" s="5"/>
      <c r="D208" s="5"/>
      <c r="E208" s="17"/>
      <c r="F208" s="5"/>
      <c r="G208" s="5"/>
      <c r="H208" s="5"/>
      <c r="I208" s="5"/>
    </row>
    <row r="209" spans="1:9" ht="12.75">
      <c r="A209" s="5"/>
      <c r="B209" s="5"/>
      <c r="C209" s="5"/>
      <c r="D209" s="5"/>
      <c r="E209" s="17"/>
      <c r="F209" s="5"/>
      <c r="G209" s="5"/>
      <c r="H209" s="5"/>
      <c r="I209" s="5"/>
    </row>
    <row r="210" spans="1:9" ht="12.75">
      <c r="A210" s="5"/>
      <c r="B210" s="5"/>
      <c r="C210" s="5"/>
      <c r="D210" s="5"/>
      <c r="E210" s="17"/>
      <c r="F210" s="5"/>
      <c r="G210" s="5"/>
      <c r="H210" s="5"/>
      <c r="I210" s="5"/>
    </row>
    <row r="211" spans="1:9" ht="12.75">
      <c r="A211" s="5"/>
      <c r="B211" s="5"/>
      <c r="C211" s="5"/>
      <c r="D211" s="5"/>
      <c r="E211" s="17"/>
      <c r="F211" s="5"/>
      <c r="G211" s="5"/>
      <c r="H211" s="5"/>
      <c r="I211" s="5"/>
    </row>
    <row r="212" spans="1:9" ht="12.75">
      <c r="A212" s="5"/>
      <c r="B212" s="5"/>
      <c r="C212" s="5"/>
      <c r="D212" s="5"/>
      <c r="E212" s="17"/>
      <c r="F212" s="5"/>
      <c r="G212" s="5"/>
      <c r="H212" s="5"/>
      <c r="I212" s="5"/>
    </row>
    <row r="213" spans="1:9" ht="12.75">
      <c r="A213" s="5"/>
      <c r="B213" s="5"/>
      <c r="C213" s="5"/>
      <c r="D213" s="5"/>
      <c r="E213" s="17"/>
      <c r="F213" s="5"/>
      <c r="G213" s="5"/>
      <c r="H213" s="5"/>
      <c r="I213" s="5"/>
    </row>
    <row r="214" spans="1:9" ht="12.75">
      <c r="A214" s="5"/>
      <c r="B214" s="5"/>
      <c r="C214" s="5"/>
      <c r="D214" s="5"/>
      <c r="E214" s="17"/>
      <c r="F214" s="5"/>
      <c r="G214" s="5"/>
      <c r="H214" s="5"/>
      <c r="I214" s="5"/>
    </row>
    <row r="215" spans="1:9" ht="12.75">
      <c r="A215" s="5"/>
      <c r="B215" s="5"/>
      <c r="C215" s="5"/>
      <c r="D215" s="5"/>
      <c r="E215" s="17"/>
      <c r="F215" s="5"/>
      <c r="G215" s="5"/>
      <c r="H215" s="5"/>
      <c r="I215" s="5"/>
    </row>
    <row r="216" spans="1:9" ht="12.75">
      <c r="A216" s="5"/>
      <c r="B216" s="5"/>
      <c r="C216" s="5"/>
      <c r="D216" s="5"/>
      <c r="E216" s="17"/>
      <c r="F216" s="5"/>
      <c r="G216" s="5"/>
      <c r="H216" s="5"/>
      <c r="I216" s="5"/>
    </row>
    <row r="217" spans="1:9" ht="12.75">
      <c r="A217" s="5"/>
      <c r="B217" s="5"/>
      <c r="C217" s="5"/>
      <c r="D217" s="5"/>
      <c r="E217" s="17"/>
      <c r="F217" s="5"/>
      <c r="G217" s="5"/>
      <c r="H217" s="5"/>
      <c r="I217" s="5"/>
    </row>
    <row r="218" spans="1:9" ht="12.75">
      <c r="A218" s="5"/>
      <c r="B218" s="5"/>
      <c r="C218" s="5"/>
      <c r="D218" s="5"/>
      <c r="E218" s="17"/>
      <c r="F218" s="5"/>
      <c r="G218" s="5"/>
      <c r="H218" s="5"/>
      <c r="I218" s="5"/>
    </row>
    <row r="219" spans="1:9" ht="12.75">
      <c r="A219" s="5"/>
      <c r="B219" s="5"/>
      <c r="C219" s="5"/>
      <c r="D219" s="5"/>
      <c r="E219" s="17"/>
      <c r="F219" s="5"/>
      <c r="G219" s="5"/>
      <c r="H219" s="5"/>
      <c r="I219" s="5"/>
    </row>
    <row r="220" spans="1:9" ht="12.75">
      <c r="A220" s="5"/>
      <c r="B220" s="5"/>
      <c r="C220" s="5"/>
      <c r="D220" s="5"/>
      <c r="E220" s="17"/>
      <c r="F220" s="5"/>
      <c r="G220" s="5"/>
      <c r="H220" s="5"/>
      <c r="I220" s="5"/>
    </row>
    <row r="221" spans="1:9" ht="12.75">
      <c r="A221" s="5"/>
      <c r="B221" s="5"/>
      <c r="C221" s="5"/>
      <c r="D221" s="5"/>
      <c r="E221" s="17"/>
      <c r="F221" s="5"/>
      <c r="G221" s="5"/>
      <c r="H221" s="5"/>
      <c r="I221" s="5"/>
    </row>
    <row r="222" spans="1:9" ht="12.75">
      <c r="A222" s="5"/>
      <c r="B222" s="5"/>
      <c r="C222" s="5"/>
      <c r="D222" s="5"/>
      <c r="E222" s="17"/>
      <c r="F222" s="5"/>
      <c r="G222" s="5"/>
      <c r="H222" s="5"/>
      <c r="I222" s="5"/>
    </row>
    <row r="223" spans="1:9" ht="12.75">
      <c r="A223" s="5"/>
      <c r="B223" s="5"/>
      <c r="C223" s="5"/>
      <c r="D223" s="5"/>
      <c r="E223" s="17"/>
      <c r="F223" s="5"/>
      <c r="G223" s="5"/>
      <c r="H223" s="5"/>
      <c r="I223" s="5"/>
    </row>
    <row r="224" spans="1:9" ht="12.75">
      <c r="A224" s="5"/>
      <c r="B224" s="5"/>
      <c r="C224" s="5"/>
      <c r="D224" s="5"/>
      <c r="E224" s="17"/>
      <c r="F224" s="5"/>
      <c r="G224" s="5"/>
      <c r="H224" s="5"/>
      <c r="I224" s="5"/>
    </row>
    <row r="225" spans="1:9" ht="12.75">
      <c r="A225" s="5"/>
      <c r="B225" s="5"/>
      <c r="C225" s="5"/>
      <c r="D225" s="5"/>
      <c r="E225" s="17"/>
      <c r="F225" s="5"/>
      <c r="G225" s="5"/>
      <c r="H225" s="5"/>
      <c r="I225" s="5"/>
    </row>
    <row r="226" spans="1:9" ht="12.75">
      <c r="A226" s="5"/>
      <c r="B226" s="5"/>
      <c r="C226" s="5"/>
      <c r="D226" s="5"/>
      <c r="E226" s="17"/>
      <c r="F226" s="5"/>
      <c r="G226" s="5"/>
      <c r="H226" s="5"/>
      <c r="I226" s="5"/>
    </row>
    <row r="227" spans="1:9" ht="12.75">
      <c r="A227" s="5"/>
      <c r="B227" s="5"/>
      <c r="C227" s="5"/>
      <c r="D227" s="5"/>
      <c r="E227" s="17"/>
      <c r="F227" s="5"/>
      <c r="G227" s="5"/>
      <c r="H227" s="5"/>
      <c r="I227" s="5"/>
    </row>
    <row r="228" spans="1:9" ht="12.75">
      <c r="A228" s="5"/>
      <c r="B228" s="5"/>
      <c r="C228" s="5"/>
      <c r="D228" s="5"/>
      <c r="E228" s="17"/>
      <c r="F228" s="5"/>
      <c r="G228" s="5"/>
      <c r="H228" s="5"/>
      <c r="I228" s="5"/>
    </row>
    <row r="229" spans="1:9" ht="12.75">
      <c r="A229" s="5"/>
      <c r="B229" s="5"/>
      <c r="C229" s="5"/>
      <c r="D229" s="5"/>
      <c r="E229" s="17"/>
      <c r="F229" s="5"/>
      <c r="G229" s="5"/>
      <c r="H229" s="5"/>
      <c r="I229" s="5"/>
    </row>
    <row r="230" spans="1:9" ht="12.75">
      <c r="A230" s="5"/>
      <c r="B230" s="5"/>
      <c r="C230" s="5"/>
      <c r="D230" s="5"/>
      <c r="E230" s="17"/>
      <c r="F230" s="5"/>
      <c r="G230" s="5"/>
      <c r="H230" s="5"/>
      <c r="I230" s="5"/>
    </row>
    <row r="231" spans="1:9" ht="12.75">
      <c r="A231" s="5"/>
      <c r="B231" s="5"/>
      <c r="C231" s="5"/>
      <c r="D231" s="5"/>
      <c r="E231" s="17"/>
      <c r="F231" s="5"/>
      <c r="G231" s="5"/>
      <c r="H231" s="5"/>
      <c r="I231" s="5"/>
    </row>
    <row r="232" spans="1:9" ht="12.75">
      <c r="A232" s="5"/>
      <c r="B232" s="5"/>
      <c r="C232" s="5"/>
      <c r="D232" s="5"/>
      <c r="E232" s="17"/>
      <c r="F232" s="5"/>
      <c r="G232" s="5"/>
      <c r="H232" s="5"/>
      <c r="I232" s="5"/>
    </row>
    <row r="233" spans="1:9" ht="12.75">
      <c r="A233" s="5"/>
      <c r="B233" s="5"/>
      <c r="C233" s="5"/>
      <c r="D233" s="5"/>
      <c r="E233" s="17"/>
      <c r="F233" s="5"/>
      <c r="G233" s="5"/>
      <c r="H233" s="5"/>
      <c r="I233" s="5"/>
    </row>
    <row r="234" spans="1:9" ht="12.75">
      <c r="A234" s="5"/>
      <c r="B234" s="5"/>
      <c r="C234" s="5"/>
      <c r="D234" s="5"/>
      <c r="E234" s="17"/>
      <c r="F234" s="5"/>
      <c r="G234" s="5"/>
      <c r="H234" s="5"/>
      <c r="I234" s="5"/>
    </row>
    <row r="235" spans="1:9" ht="12.75">
      <c r="A235" s="5"/>
      <c r="B235" s="5"/>
      <c r="C235" s="5"/>
      <c r="D235" s="5"/>
      <c r="E235" s="17"/>
      <c r="F235" s="5"/>
      <c r="G235" s="5"/>
      <c r="H235" s="5"/>
      <c r="I235" s="5"/>
    </row>
    <row r="236" spans="1:9" ht="12.75">
      <c r="A236" s="5"/>
      <c r="B236" s="5"/>
      <c r="C236" s="5"/>
      <c r="D236" s="5"/>
      <c r="E236" s="17"/>
      <c r="F236" s="5"/>
      <c r="G236" s="5"/>
      <c r="H236" s="5"/>
      <c r="I236" s="5"/>
    </row>
    <row r="237" spans="1:9" ht="12.75">
      <c r="A237" s="5"/>
      <c r="B237" s="5"/>
      <c r="C237" s="5"/>
      <c r="D237" s="5"/>
      <c r="E237" s="17"/>
      <c r="F237" s="5"/>
      <c r="G237" s="5"/>
      <c r="H237" s="5"/>
      <c r="I237" s="5"/>
    </row>
    <row r="238" spans="1:9" ht="12.75">
      <c r="A238" s="5"/>
      <c r="B238" s="5"/>
      <c r="C238" s="5"/>
      <c r="D238" s="5"/>
      <c r="E238" s="17"/>
      <c r="F238" s="5"/>
      <c r="G238" s="5"/>
      <c r="H238" s="5"/>
      <c r="I238" s="5"/>
    </row>
    <row r="239" spans="1:9" ht="12.75">
      <c r="A239" s="5"/>
      <c r="B239" s="5"/>
      <c r="C239" s="5"/>
      <c r="D239" s="5"/>
      <c r="E239" s="17"/>
      <c r="F239" s="5"/>
      <c r="G239" s="5"/>
      <c r="H239" s="5"/>
      <c r="I239" s="5"/>
    </row>
    <row r="240" spans="1:9" ht="12.75">
      <c r="A240" s="5"/>
      <c r="B240" s="5"/>
      <c r="C240" s="5"/>
      <c r="D240" s="5"/>
      <c r="E240" s="17"/>
      <c r="F240" s="5"/>
      <c r="G240" s="5"/>
      <c r="H240" s="5"/>
      <c r="I240" s="5"/>
    </row>
    <row r="241" spans="1:9" ht="12.75">
      <c r="A241" s="5"/>
      <c r="B241" s="5"/>
      <c r="C241" s="5"/>
      <c r="D241" s="5"/>
      <c r="E241" s="17"/>
      <c r="F241" s="5"/>
      <c r="G241" s="5"/>
      <c r="H241" s="5"/>
      <c r="I241" s="5"/>
    </row>
    <row r="242" spans="1:9" ht="12.75">
      <c r="A242" s="5"/>
      <c r="B242" s="5"/>
      <c r="C242" s="5"/>
      <c r="D242" s="5"/>
      <c r="E242" s="17"/>
      <c r="F242" s="5"/>
      <c r="G242" s="5"/>
      <c r="H242" s="5"/>
      <c r="I242" s="5"/>
    </row>
    <row r="243" spans="1:9" ht="12.75">
      <c r="A243" s="5"/>
      <c r="B243" s="5"/>
      <c r="C243" s="5"/>
      <c r="D243" s="5"/>
      <c r="E243" s="17"/>
      <c r="F243" s="5"/>
      <c r="G243" s="5"/>
      <c r="H243" s="5"/>
      <c r="I243" s="5"/>
    </row>
    <row r="244" spans="1:9" ht="12.75">
      <c r="A244" s="5"/>
      <c r="B244" s="5"/>
      <c r="C244" s="5"/>
      <c r="D244" s="5"/>
      <c r="E244" s="17"/>
      <c r="F244" s="5"/>
      <c r="G244" s="5"/>
      <c r="H244" s="5"/>
      <c r="I244" s="5"/>
    </row>
    <row r="245" spans="1:9" ht="12.75">
      <c r="A245" s="5"/>
      <c r="B245" s="5"/>
      <c r="C245" s="5"/>
      <c r="D245" s="5"/>
      <c r="E245" s="17"/>
      <c r="F245" s="5"/>
      <c r="G245" s="5"/>
      <c r="H245" s="5"/>
      <c r="I245" s="5"/>
    </row>
    <row r="246" spans="1:9" ht="12.75">
      <c r="A246" s="5"/>
      <c r="B246" s="5"/>
      <c r="C246" s="5"/>
      <c r="D246" s="5"/>
      <c r="E246" s="17"/>
      <c r="F246" s="5"/>
      <c r="G246" s="5"/>
      <c r="H246" s="5"/>
      <c r="I246" s="5"/>
    </row>
    <row r="247" spans="1:9" ht="12.75">
      <c r="A247" s="5"/>
      <c r="B247" s="5"/>
      <c r="C247" s="5"/>
      <c r="D247" s="5"/>
      <c r="E247" s="17"/>
      <c r="F247" s="5"/>
      <c r="G247" s="5"/>
      <c r="H247" s="5"/>
      <c r="I247" s="5"/>
    </row>
    <row r="248" spans="1:9" ht="12.75">
      <c r="A248" s="5"/>
      <c r="B248" s="5"/>
      <c r="C248" s="5"/>
      <c r="D248" s="5"/>
      <c r="E248" s="17"/>
      <c r="F248" s="5"/>
      <c r="G248" s="5"/>
      <c r="H248" s="5"/>
      <c r="I248" s="5"/>
    </row>
    <row r="249" spans="1:9" ht="12.75">
      <c r="A249" s="5"/>
      <c r="B249" s="5"/>
      <c r="C249" s="5"/>
      <c r="D249" s="5"/>
      <c r="E249" s="17"/>
      <c r="F249" s="5"/>
      <c r="G249" s="5"/>
      <c r="H249" s="5"/>
      <c r="I249" s="5"/>
    </row>
    <row r="250" spans="1:9" ht="12.75">
      <c r="A250" s="5"/>
      <c r="B250" s="5"/>
      <c r="C250" s="5"/>
      <c r="D250" s="5"/>
      <c r="E250" s="17"/>
      <c r="F250" s="5"/>
      <c r="G250" s="5"/>
      <c r="H250" s="5"/>
      <c r="I250" s="5"/>
    </row>
    <row r="251" spans="1:9" ht="12.75">
      <c r="A251" s="5"/>
      <c r="B251" s="5"/>
      <c r="C251" s="5"/>
      <c r="D251" s="5"/>
      <c r="E251" s="17"/>
      <c r="F251" s="5"/>
      <c r="G251" s="5"/>
      <c r="H251" s="5"/>
      <c r="I251" s="5"/>
    </row>
    <row r="252" spans="1:9" ht="12.75">
      <c r="A252" s="5"/>
      <c r="B252" s="5"/>
      <c r="C252" s="5"/>
      <c r="D252" s="5"/>
      <c r="E252" s="17"/>
      <c r="F252" s="5"/>
      <c r="G252" s="5"/>
      <c r="H252" s="5"/>
      <c r="I252" s="5"/>
    </row>
    <row r="253" spans="1:9" ht="12.75">
      <c r="A253" s="5"/>
      <c r="B253" s="5"/>
      <c r="C253" s="5"/>
      <c r="D253" s="5"/>
      <c r="E253" s="17"/>
      <c r="F253" s="5"/>
      <c r="G253" s="5"/>
      <c r="H253" s="5"/>
      <c r="I253" s="5"/>
    </row>
    <row r="254" spans="1:9" ht="12.75">
      <c r="A254" s="5"/>
      <c r="B254" s="5"/>
      <c r="C254" s="5"/>
      <c r="D254" s="5"/>
      <c r="E254" s="17"/>
      <c r="F254" s="5"/>
      <c r="G254" s="5"/>
      <c r="H254" s="5"/>
      <c r="I254" s="5"/>
    </row>
    <row r="255" spans="1:9" ht="12.75">
      <c r="A255" s="5"/>
      <c r="B255" s="5"/>
      <c r="C255" s="5"/>
      <c r="D255" s="5"/>
      <c r="E255" s="17"/>
      <c r="F255" s="5"/>
      <c r="G255" s="5"/>
      <c r="H255" s="5"/>
      <c r="I255" s="5"/>
    </row>
    <row r="256" spans="1:9" ht="12.75">
      <c r="A256" s="5"/>
      <c r="B256" s="5"/>
      <c r="C256" s="5"/>
      <c r="D256" s="5"/>
      <c r="E256" s="17"/>
      <c r="F256" s="5"/>
      <c r="G256" s="5"/>
      <c r="H256" s="5"/>
      <c r="I256" s="5"/>
    </row>
    <row r="257" spans="1:9" ht="12.75">
      <c r="A257" s="5"/>
      <c r="B257" s="5"/>
      <c r="C257" s="5"/>
      <c r="D257" s="5"/>
      <c r="E257" s="17"/>
      <c r="F257" s="5"/>
      <c r="G257" s="5"/>
      <c r="H257" s="5"/>
      <c r="I257" s="5"/>
    </row>
    <row r="258" spans="1:9" ht="12.75">
      <c r="A258" s="5"/>
      <c r="B258" s="5"/>
      <c r="C258" s="5"/>
      <c r="D258" s="5"/>
      <c r="E258" s="17"/>
      <c r="F258" s="5"/>
      <c r="G258" s="5"/>
      <c r="H258" s="5"/>
      <c r="I258" s="5"/>
    </row>
    <row r="259" spans="1:9" ht="12.75">
      <c r="A259" s="5"/>
      <c r="B259" s="5"/>
      <c r="C259" s="5"/>
      <c r="D259" s="5"/>
      <c r="E259" s="17"/>
      <c r="F259" s="5"/>
      <c r="G259" s="5"/>
      <c r="H259" s="5"/>
      <c r="I259" s="5"/>
    </row>
    <row r="260" spans="1:9" ht="12.75">
      <c r="A260" s="5"/>
      <c r="B260" s="5"/>
      <c r="C260" s="5"/>
      <c r="D260" s="5"/>
      <c r="E260" s="17"/>
      <c r="F260" s="5"/>
      <c r="G260" s="5"/>
      <c r="H260" s="5"/>
      <c r="I260" s="5"/>
    </row>
    <row r="261" spans="1:9" ht="12.75">
      <c r="A261" s="5"/>
      <c r="B261" s="5"/>
      <c r="C261" s="5"/>
      <c r="D261" s="5"/>
      <c r="E261" s="17"/>
      <c r="F261" s="5"/>
      <c r="G261" s="5"/>
      <c r="H261" s="5"/>
      <c r="I261" s="5"/>
    </row>
    <row r="262" spans="1:9" ht="12.75">
      <c r="A262" s="5"/>
      <c r="B262" s="5"/>
      <c r="C262" s="5"/>
      <c r="D262" s="5"/>
      <c r="E262" s="17"/>
      <c r="F262" s="5"/>
      <c r="G262" s="5"/>
      <c r="H262" s="5"/>
      <c r="I262" s="5"/>
    </row>
    <row r="263" spans="1:9" ht="12.75">
      <c r="A263" s="5"/>
      <c r="B263" s="5"/>
      <c r="C263" s="5"/>
      <c r="D263" s="5"/>
      <c r="E263" s="17"/>
      <c r="F263" s="5"/>
      <c r="G263" s="5"/>
      <c r="H263" s="5"/>
      <c r="I263" s="5"/>
    </row>
    <row r="264" spans="1:9" ht="12.75">
      <c r="A264" s="5"/>
      <c r="B264" s="5"/>
      <c r="C264" s="5"/>
      <c r="D264" s="5"/>
      <c r="E264" s="17"/>
      <c r="F264" s="5"/>
      <c r="G264" s="5"/>
      <c r="H264" s="5"/>
      <c r="I264" s="5"/>
    </row>
    <row r="265" spans="1:9" ht="12.75">
      <c r="A265" s="5"/>
      <c r="B265" s="5"/>
      <c r="C265" s="5"/>
      <c r="D265" s="5"/>
      <c r="E265" s="17"/>
      <c r="F265" s="5"/>
      <c r="G265" s="5"/>
      <c r="H265" s="5"/>
      <c r="I265" s="5"/>
    </row>
    <row r="266" spans="1:9" ht="12.75">
      <c r="A266" s="5"/>
      <c r="B266" s="5"/>
      <c r="C266" s="5"/>
      <c r="D266" s="5"/>
      <c r="E266" s="17"/>
      <c r="F266" s="5"/>
      <c r="G266" s="5"/>
      <c r="H266" s="5"/>
      <c r="I266" s="5"/>
    </row>
    <row r="267" spans="1:9" ht="12.75">
      <c r="A267" s="5"/>
      <c r="B267" s="5"/>
      <c r="C267" s="5"/>
      <c r="D267" s="5"/>
      <c r="E267" s="17"/>
      <c r="F267" s="5"/>
      <c r="G267" s="5"/>
      <c r="H267" s="5"/>
      <c r="I267" s="5"/>
    </row>
    <row r="268" spans="1:9" ht="12.75">
      <c r="A268" s="5"/>
      <c r="B268" s="5"/>
      <c r="C268" s="5"/>
      <c r="D268" s="5"/>
      <c r="E268" s="17"/>
      <c r="F268" s="5"/>
      <c r="G268" s="5"/>
      <c r="H268" s="5"/>
      <c r="I268" s="5"/>
    </row>
    <row r="269" spans="1:9" ht="12.75">
      <c r="A269" s="5"/>
      <c r="B269" s="5"/>
      <c r="C269" s="5"/>
      <c r="D269" s="5"/>
      <c r="E269" s="17"/>
      <c r="F269" s="5"/>
      <c r="G269" s="5"/>
      <c r="H269" s="5"/>
      <c r="I269" s="5"/>
    </row>
    <row r="270" spans="1:9" ht="12.75">
      <c r="A270" s="5"/>
      <c r="B270" s="5"/>
      <c r="C270" s="5"/>
      <c r="D270" s="5"/>
      <c r="E270" s="17"/>
      <c r="F270" s="5"/>
      <c r="G270" s="5"/>
      <c r="H270" s="5"/>
      <c r="I270" s="5"/>
    </row>
    <row r="271" spans="1:9" ht="12.75">
      <c r="A271" s="5"/>
      <c r="B271" s="5"/>
      <c r="C271" s="5"/>
      <c r="D271" s="5"/>
      <c r="E271" s="17"/>
      <c r="F271" s="5"/>
      <c r="G271" s="5"/>
      <c r="H271" s="5"/>
      <c r="I271" s="5"/>
    </row>
    <row r="272" spans="1:9" ht="12.75">
      <c r="A272" s="5"/>
      <c r="B272" s="5"/>
      <c r="C272" s="5"/>
      <c r="D272" s="5"/>
      <c r="E272" s="17"/>
      <c r="F272" s="5"/>
      <c r="G272" s="5"/>
      <c r="H272" s="5"/>
      <c r="I272" s="5"/>
    </row>
    <row r="273" spans="1:9" ht="12.75">
      <c r="A273" s="5"/>
      <c r="B273" s="5"/>
      <c r="C273" s="5"/>
      <c r="D273" s="5"/>
      <c r="E273" s="17"/>
      <c r="F273" s="5"/>
      <c r="G273" s="5"/>
      <c r="H273" s="5"/>
      <c r="I273" s="5"/>
    </row>
    <row r="274" spans="1:9" ht="12.75">
      <c r="A274" s="5"/>
      <c r="B274" s="5"/>
      <c r="C274" s="5"/>
      <c r="D274" s="5"/>
      <c r="E274" s="17"/>
      <c r="F274" s="5"/>
      <c r="G274" s="5"/>
      <c r="H274" s="5"/>
      <c r="I274" s="5"/>
    </row>
    <row r="275" spans="1:9" ht="12.75">
      <c r="A275" s="5"/>
      <c r="B275" s="5"/>
      <c r="C275" s="5"/>
      <c r="D275" s="5"/>
      <c r="E275" s="17"/>
      <c r="F275" s="5"/>
      <c r="G275" s="5"/>
      <c r="H275" s="5"/>
      <c r="I275" s="5"/>
    </row>
    <row r="276" spans="1:9" ht="12.75">
      <c r="A276" s="5"/>
      <c r="B276" s="5"/>
      <c r="C276" s="5"/>
      <c r="D276" s="5"/>
      <c r="E276" s="17"/>
      <c r="F276" s="5"/>
      <c r="G276" s="5"/>
      <c r="H276" s="5"/>
      <c r="I276" s="5"/>
    </row>
    <row r="277" spans="1:9" ht="12.75">
      <c r="A277" s="5"/>
      <c r="B277" s="5"/>
      <c r="C277" s="5"/>
      <c r="D277" s="5"/>
      <c r="E277" s="17"/>
      <c r="F277" s="5"/>
      <c r="G277" s="5"/>
      <c r="H277" s="5"/>
      <c r="I277" s="5"/>
    </row>
    <row r="278" spans="1:9" ht="12.75">
      <c r="A278" s="5"/>
      <c r="B278" s="5"/>
      <c r="C278" s="5"/>
      <c r="D278" s="5"/>
      <c r="E278" s="17"/>
      <c r="F278" s="5"/>
      <c r="G278" s="5"/>
      <c r="H278" s="5"/>
      <c r="I278" s="5"/>
    </row>
    <row r="279" spans="1:9" ht="12.75">
      <c r="A279" s="5"/>
      <c r="B279" s="5"/>
      <c r="C279" s="5"/>
      <c r="D279" s="5"/>
      <c r="E279" s="17"/>
      <c r="F279" s="5"/>
      <c r="G279" s="5"/>
      <c r="H279" s="5"/>
      <c r="I279" s="5"/>
    </row>
    <row r="280" spans="1:9" ht="12.75">
      <c r="A280" s="5"/>
      <c r="B280" s="5"/>
      <c r="C280" s="5"/>
      <c r="D280" s="5"/>
      <c r="E280" s="17"/>
      <c r="F280" s="5"/>
      <c r="G280" s="5"/>
      <c r="H280" s="5"/>
      <c r="I280" s="5"/>
    </row>
    <row r="281" spans="1:9" ht="12.75">
      <c r="A281" s="5"/>
      <c r="B281" s="5"/>
      <c r="C281" s="5"/>
      <c r="D281" s="5"/>
      <c r="E281" s="17"/>
      <c r="F281" s="5"/>
      <c r="G281" s="5"/>
      <c r="H281" s="5"/>
      <c r="I281" s="5"/>
    </row>
    <row r="282" spans="1:9" ht="12.75">
      <c r="A282" s="5"/>
      <c r="B282" s="5"/>
      <c r="C282" s="5"/>
      <c r="D282" s="5"/>
      <c r="E282" s="17"/>
      <c r="F282" s="5"/>
      <c r="G282" s="5"/>
      <c r="H282" s="5"/>
      <c r="I282" s="5"/>
    </row>
    <row r="283" spans="1:9" ht="12.75">
      <c r="A283" s="5"/>
      <c r="B283" s="5"/>
      <c r="C283" s="5"/>
      <c r="D283" s="5"/>
      <c r="E283" s="17"/>
      <c r="F283" s="5"/>
      <c r="G283" s="5"/>
      <c r="H283" s="5"/>
      <c r="I283" s="5"/>
    </row>
    <row r="284" spans="1:9" ht="12.75">
      <c r="A284" s="5"/>
      <c r="B284" s="5"/>
      <c r="C284" s="5"/>
      <c r="D284" s="5"/>
      <c r="E284" s="17"/>
      <c r="F284" s="5"/>
      <c r="G284" s="5"/>
      <c r="H284" s="5"/>
      <c r="I284" s="5"/>
    </row>
    <row r="285" spans="1:9" ht="12.75">
      <c r="A285" s="5"/>
      <c r="B285" s="5"/>
      <c r="C285" s="5"/>
      <c r="D285" s="5"/>
      <c r="E285" s="17"/>
      <c r="F285" s="5"/>
      <c r="G285" s="5"/>
      <c r="H285" s="5"/>
      <c r="I285" s="5"/>
    </row>
    <row r="286" spans="1:9" ht="12.75">
      <c r="A286" s="5"/>
      <c r="B286" s="5"/>
      <c r="C286" s="5"/>
      <c r="D286" s="5"/>
      <c r="E286" s="17"/>
      <c r="F286" s="5"/>
      <c r="G286" s="5"/>
      <c r="H286" s="5"/>
      <c r="I286" s="5"/>
    </row>
    <row r="287" spans="1:9" ht="12.75">
      <c r="A287" s="5"/>
      <c r="B287" s="5"/>
      <c r="C287" s="5"/>
      <c r="D287" s="5"/>
      <c r="E287" s="17"/>
      <c r="F287" s="5"/>
      <c r="G287" s="5"/>
      <c r="H287" s="5"/>
      <c r="I287" s="5"/>
    </row>
    <row r="288" spans="1:9" ht="12.75">
      <c r="A288" s="5"/>
      <c r="B288" s="5"/>
      <c r="C288" s="5"/>
      <c r="D288" s="5"/>
      <c r="E288" s="17"/>
      <c r="F288" s="5"/>
      <c r="G288" s="5"/>
      <c r="H288" s="5"/>
      <c r="I288" s="5"/>
    </row>
    <row r="289" spans="1:9" ht="12.75">
      <c r="A289" s="5"/>
      <c r="B289" s="5"/>
      <c r="C289" s="5"/>
      <c r="D289" s="5"/>
      <c r="E289" s="17"/>
      <c r="F289" s="5"/>
      <c r="G289" s="5"/>
      <c r="H289" s="5"/>
      <c r="I289" s="5"/>
    </row>
    <row r="290" spans="1:9" ht="12.75">
      <c r="A290" s="5"/>
      <c r="B290" s="5"/>
      <c r="C290" s="5"/>
      <c r="D290" s="5"/>
      <c r="E290" s="17"/>
      <c r="F290" s="5"/>
      <c r="G290" s="5"/>
      <c r="H290" s="5"/>
      <c r="I290" s="5"/>
    </row>
    <row r="291" spans="1:9" ht="12.75">
      <c r="A291" s="5"/>
      <c r="B291" s="5"/>
      <c r="C291" s="5"/>
      <c r="D291" s="5"/>
      <c r="E291" s="17"/>
      <c r="F291" s="5"/>
      <c r="G291" s="5"/>
      <c r="H291" s="5"/>
      <c r="I291" s="5"/>
    </row>
    <row r="292" spans="1:9" ht="12.75">
      <c r="A292" s="5"/>
      <c r="B292" s="5"/>
      <c r="C292" s="5"/>
      <c r="D292" s="5"/>
      <c r="E292" s="17"/>
      <c r="F292" s="5"/>
      <c r="G292" s="5"/>
      <c r="H292" s="5"/>
      <c r="I292" s="5"/>
    </row>
    <row r="293" spans="1:9" ht="12.75">
      <c r="A293" s="5"/>
      <c r="B293" s="5"/>
      <c r="C293" s="5"/>
      <c r="D293" s="5"/>
      <c r="E293" s="17"/>
      <c r="F293" s="5"/>
      <c r="G293" s="5"/>
      <c r="H293" s="5"/>
      <c r="I293" s="5"/>
    </row>
    <row r="294" spans="1:9" ht="12.75">
      <c r="A294" s="5"/>
      <c r="B294" s="5"/>
      <c r="C294" s="5"/>
      <c r="D294" s="5"/>
      <c r="E294" s="17"/>
      <c r="F294" s="5"/>
      <c r="G294" s="5"/>
      <c r="H294" s="5"/>
      <c r="I294" s="5"/>
    </row>
    <row r="295" spans="1:9" ht="12.75">
      <c r="A295" s="5"/>
      <c r="B295" s="5"/>
      <c r="C295" s="5"/>
      <c r="D295" s="5"/>
      <c r="E295" s="17"/>
      <c r="F295" s="5"/>
      <c r="G295" s="5"/>
      <c r="H295" s="5"/>
      <c r="I295" s="5"/>
    </row>
    <row r="296" spans="1:9" ht="12.75">
      <c r="A296" s="5"/>
      <c r="B296" s="5"/>
      <c r="C296" s="5"/>
      <c r="D296" s="5"/>
      <c r="E296" s="17"/>
      <c r="F296" s="5"/>
      <c r="G296" s="5"/>
      <c r="H296" s="5"/>
      <c r="I296" s="5"/>
    </row>
    <row r="297" spans="1:9" ht="12.75">
      <c r="A297" s="5"/>
      <c r="B297" s="5"/>
      <c r="C297" s="5"/>
      <c r="D297" s="5"/>
      <c r="E297" s="17"/>
      <c r="F297" s="5"/>
      <c r="G297" s="5"/>
      <c r="H297" s="5"/>
      <c r="I297" s="5"/>
    </row>
    <row r="298" spans="1:9" ht="12.75">
      <c r="A298" s="5"/>
      <c r="B298" s="5"/>
      <c r="C298" s="5"/>
      <c r="D298" s="5"/>
      <c r="E298" s="17"/>
      <c r="F298" s="5"/>
      <c r="G298" s="5"/>
      <c r="H298" s="5"/>
      <c r="I298" s="5"/>
    </row>
    <row r="299" spans="1:9" ht="12.75">
      <c r="A299" s="5"/>
      <c r="B299" s="5"/>
      <c r="C299" s="5"/>
      <c r="D299" s="5"/>
      <c r="E299" s="17"/>
      <c r="F299" s="5"/>
      <c r="G299" s="5"/>
      <c r="H299" s="5"/>
      <c r="I299" s="5"/>
    </row>
    <row r="300" spans="1:9" ht="12.75">
      <c r="A300" s="5"/>
      <c r="B300" s="5"/>
      <c r="C300" s="5"/>
      <c r="D300" s="5"/>
      <c r="E300" s="17"/>
      <c r="F300" s="5"/>
      <c r="G300" s="5"/>
      <c r="H300" s="5"/>
      <c r="I300" s="5"/>
    </row>
    <row r="301" spans="1:9" ht="12.75">
      <c r="A301" s="5"/>
      <c r="B301" s="5"/>
      <c r="C301" s="5"/>
      <c r="D301" s="5"/>
      <c r="E301" s="17"/>
      <c r="F301" s="5"/>
      <c r="G301" s="5"/>
      <c r="H301" s="5"/>
      <c r="I301" s="5"/>
    </row>
    <row r="302" spans="1:9" ht="12.75">
      <c r="A302" s="5"/>
      <c r="B302" s="5"/>
      <c r="C302" s="5"/>
      <c r="D302" s="5"/>
      <c r="E302" s="17"/>
      <c r="F302" s="5"/>
      <c r="G302" s="5"/>
      <c r="H302" s="5"/>
      <c r="I302" s="5"/>
    </row>
    <row r="303" spans="1:9" ht="12.75">
      <c r="A303" s="5"/>
      <c r="B303" s="5"/>
      <c r="C303" s="5"/>
      <c r="D303" s="5"/>
      <c r="E303" s="17"/>
      <c r="F303" s="5"/>
      <c r="G303" s="5"/>
      <c r="H303" s="5"/>
      <c r="I303" s="5"/>
    </row>
    <row r="304" spans="1:9" ht="12.75">
      <c r="A304" s="5"/>
      <c r="B304" s="5"/>
      <c r="C304" s="5"/>
      <c r="D304" s="5"/>
      <c r="E304" s="17"/>
      <c r="F304" s="5"/>
      <c r="G304" s="5"/>
      <c r="H304" s="5"/>
      <c r="I304" s="5"/>
    </row>
    <row r="305" spans="1:9" ht="12.75">
      <c r="A305" s="5"/>
      <c r="B305" s="5"/>
      <c r="C305" s="5"/>
      <c r="D305" s="5"/>
      <c r="E305" s="17"/>
      <c r="F305" s="5"/>
      <c r="G305" s="5"/>
      <c r="H305" s="5"/>
      <c r="I305" s="5"/>
    </row>
    <row r="306" spans="1:9" ht="12.75">
      <c r="A306" s="5"/>
      <c r="B306" s="5"/>
      <c r="C306" s="5"/>
      <c r="D306" s="5"/>
      <c r="E306" s="17"/>
      <c r="F306" s="5"/>
      <c r="G306" s="5"/>
      <c r="H306" s="5"/>
      <c r="I306" s="5"/>
    </row>
    <row r="307" spans="1:9" ht="12.75">
      <c r="A307" s="5"/>
      <c r="B307" s="5"/>
      <c r="C307" s="5"/>
      <c r="D307" s="5"/>
      <c r="E307" s="17"/>
      <c r="F307" s="5"/>
      <c r="G307" s="5"/>
      <c r="H307" s="5"/>
      <c r="I307" s="5"/>
    </row>
    <row r="308" spans="1:9" ht="12.75">
      <c r="A308" s="5"/>
      <c r="B308" s="5"/>
      <c r="C308" s="5"/>
      <c r="D308" s="5"/>
      <c r="E308" s="17"/>
      <c r="F308" s="5"/>
      <c r="G308" s="5"/>
      <c r="H308" s="5"/>
      <c r="I308" s="5"/>
    </row>
    <row r="309" spans="1:9" ht="12.75">
      <c r="A309" s="5"/>
      <c r="B309" s="5"/>
      <c r="C309" s="5"/>
      <c r="D309" s="5"/>
      <c r="E309" s="17"/>
      <c r="F309" s="5"/>
      <c r="G309" s="5"/>
      <c r="H309" s="5"/>
      <c r="I309" s="5"/>
    </row>
    <row r="310" spans="1:9" ht="12.75">
      <c r="A310" s="5"/>
      <c r="B310" s="5"/>
      <c r="C310" s="5"/>
      <c r="D310" s="5"/>
      <c r="E310" s="17"/>
      <c r="F310" s="5"/>
      <c r="G310" s="5"/>
      <c r="H310" s="5"/>
      <c r="I310" s="5"/>
    </row>
    <row r="311" spans="1:9" ht="12.75">
      <c r="A311" s="5"/>
      <c r="B311" s="5"/>
      <c r="C311" s="5"/>
      <c r="D311" s="5"/>
      <c r="E311" s="17"/>
      <c r="F311" s="5"/>
      <c r="G311" s="5"/>
      <c r="H311" s="5"/>
      <c r="I311" s="5"/>
    </row>
    <row r="312" spans="1:9" ht="12.75">
      <c r="A312" s="5"/>
      <c r="B312" s="5"/>
      <c r="C312" s="5"/>
      <c r="D312" s="5"/>
      <c r="E312" s="17"/>
      <c r="F312" s="5"/>
      <c r="G312" s="5"/>
      <c r="H312" s="5"/>
      <c r="I312" s="5"/>
    </row>
    <row r="313" spans="1:9" ht="12.75">
      <c r="A313" s="5"/>
      <c r="B313" s="5"/>
      <c r="C313" s="5"/>
      <c r="D313" s="5"/>
      <c r="E313" s="17"/>
      <c r="F313" s="5"/>
      <c r="G313" s="5"/>
      <c r="H313" s="5"/>
      <c r="I313" s="5"/>
    </row>
    <row r="314" spans="1:9" ht="12.75">
      <c r="A314" s="5"/>
      <c r="B314" s="5"/>
      <c r="C314" s="5"/>
      <c r="D314" s="5"/>
      <c r="E314" s="17"/>
      <c r="F314" s="5"/>
      <c r="G314" s="5"/>
      <c r="H314" s="5"/>
      <c r="I314" s="5"/>
    </row>
    <row r="315" spans="1:9" ht="12.75">
      <c r="A315" s="5"/>
      <c r="B315" s="5"/>
      <c r="C315" s="5"/>
      <c r="D315" s="5"/>
      <c r="E315" s="17"/>
      <c r="F315" s="5"/>
      <c r="G315" s="5"/>
      <c r="H315" s="5"/>
      <c r="I315" s="5"/>
    </row>
    <row r="316" spans="1:9" ht="12.75">
      <c r="A316" s="5"/>
      <c r="B316" s="5"/>
      <c r="C316" s="5"/>
      <c r="D316" s="5"/>
      <c r="E316" s="17"/>
      <c r="F316" s="5"/>
      <c r="G316" s="5"/>
      <c r="H316" s="5"/>
      <c r="I316" s="5"/>
    </row>
    <row r="317" spans="1:9" ht="12.75">
      <c r="A317" s="5"/>
      <c r="B317" s="5"/>
      <c r="C317" s="5"/>
      <c r="D317" s="5"/>
      <c r="E317" s="17"/>
      <c r="F317" s="5"/>
      <c r="G317" s="5"/>
      <c r="H317" s="5"/>
      <c r="I317" s="5"/>
    </row>
    <row r="318" spans="1:9" ht="12.75">
      <c r="A318" s="5"/>
      <c r="B318" s="5"/>
      <c r="C318" s="5"/>
      <c r="D318" s="5"/>
      <c r="E318" s="17"/>
      <c r="F318" s="5"/>
      <c r="G318" s="5"/>
      <c r="H318" s="5"/>
      <c r="I318" s="5"/>
    </row>
    <row r="319" spans="1:9" ht="12.75">
      <c r="A319" s="5"/>
      <c r="B319" s="5"/>
      <c r="C319" s="5"/>
      <c r="D319" s="5"/>
      <c r="E319" s="17"/>
      <c r="F319" s="5"/>
      <c r="G319" s="5"/>
      <c r="H319" s="5"/>
      <c r="I319" s="5"/>
    </row>
    <row r="320" spans="1:9" ht="12.75">
      <c r="A320" s="5"/>
      <c r="B320" s="5"/>
      <c r="C320" s="5"/>
      <c r="D320" s="5"/>
      <c r="E320" s="17"/>
      <c r="F320" s="5"/>
      <c r="G320" s="5"/>
      <c r="H320" s="5"/>
      <c r="I320" s="5"/>
    </row>
    <row r="321" spans="1:9" ht="12.75">
      <c r="A321" s="5"/>
      <c r="B321" s="5"/>
      <c r="C321" s="5"/>
      <c r="D321" s="5"/>
      <c r="E321" s="17"/>
      <c r="F321" s="5"/>
      <c r="G321" s="5"/>
      <c r="H321" s="5"/>
      <c r="I321" s="5"/>
    </row>
    <row r="322" spans="1:9" ht="12.75">
      <c r="A322" s="5"/>
      <c r="B322" s="5"/>
      <c r="C322" s="5"/>
      <c r="D322" s="5"/>
      <c r="E322" s="17"/>
      <c r="F322" s="5"/>
      <c r="G322" s="5"/>
      <c r="H322" s="5"/>
      <c r="I322" s="5"/>
    </row>
    <row r="323" spans="1:9" ht="12.75">
      <c r="A323" s="5"/>
      <c r="B323" s="5"/>
      <c r="C323" s="5"/>
      <c r="D323" s="5"/>
      <c r="E323" s="17"/>
      <c r="F323" s="5"/>
      <c r="G323" s="5"/>
      <c r="H323" s="5"/>
      <c r="I323" s="5"/>
    </row>
    <row r="324" spans="1:9" ht="12.75">
      <c r="A324" s="5"/>
      <c r="B324" s="5"/>
      <c r="C324" s="5"/>
      <c r="D324" s="5"/>
      <c r="E324" s="17"/>
      <c r="F324" s="5"/>
      <c r="G324" s="5"/>
      <c r="H324" s="5"/>
      <c r="I324" s="5"/>
    </row>
    <row r="325" spans="1:9" ht="12.75">
      <c r="A325" s="5"/>
      <c r="B325" s="5"/>
      <c r="C325" s="5"/>
      <c r="D325" s="5"/>
      <c r="E325" s="17"/>
      <c r="F325" s="5"/>
      <c r="G325" s="5"/>
      <c r="H325" s="5"/>
      <c r="I325" s="5"/>
    </row>
    <row r="326" spans="1:9" ht="12.75">
      <c r="A326" s="5"/>
      <c r="B326" s="5"/>
      <c r="C326" s="5"/>
      <c r="D326" s="5"/>
      <c r="E326" s="17"/>
      <c r="F326" s="5"/>
      <c r="G326" s="5"/>
      <c r="H326" s="5"/>
      <c r="I326" s="5"/>
    </row>
    <row r="327" spans="1:9" ht="12.75">
      <c r="A327" s="5"/>
      <c r="B327" s="5"/>
      <c r="C327" s="5"/>
      <c r="D327" s="5"/>
      <c r="E327" s="17"/>
      <c r="F327" s="5"/>
      <c r="G327" s="5"/>
      <c r="H327" s="5"/>
      <c r="I327" s="5"/>
    </row>
    <row r="328" spans="1:9" ht="12.75">
      <c r="A328" s="5"/>
      <c r="B328" s="5"/>
      <c r="C328" s="5"/>
      <c r="D328" s="5"/>
      <c r="E328" s="17"/>
      <c r="F328" s="5"/>
      <c r="G328" s="5"/>
      <c r="H328" s="5"/>
      <c r="I328" s="5"/>
    </row>
    <row r="329" spans="1:9" ht="12.75">
      <c r="A329" s="5"/>
      <c r="B329" s="5"/>
      <c r="C329" s="5"/>
      <c r="D329" s="5"/>
      <c r="E329" s="17"/>
      <c r="F329" s="5"/>
      <c r="G329" s="5"/>
      <c r="H329" s="5"/>
      <c r="I329" s="5"/>
    </row>
    <row r="330" spans="1:9" ht="12.75">
      <c r="A330" s="5"/>
      <c r="B330" s="5"/>
      <c r="C330" s="5"/>
      <c r="D330" s="5"/>
      <c r="E330" s="17"/>
      <c r="F330" s="5"/>
      <c r="G330" s="5"/>
      <c r="H330" s="5"/>
      <c r="I330" s="5"/>
    </row>
    <row r="331" spans="1:9" ht="12.75">
      <c r="A331" s="5"/>
      <c r="B331" s="5"/>
      <c r="C331" s="5"/>
      <c r="D331" s="5"/>
      <c r="E331" s="17"/>
      <c r="F331" s="5"/>
      <c r="G331" s="5"/>
      <c r="H331" s="5"/>
      <c r="I331" s="5"/>
    </row>
    <row r="332" spans="1:9" ht="12.75">
      <c r="A332" s="5"/>
      <c r="B332" s="5"/>
      <c r="C332" s="5"/>
      <c r="D332" s="5"/>
      <c r="E332" s="17"/>
      <c r="F332" s="5"/>
      <c r="G332" s="5"/>
      <c r="H332" s="5"/>
      <c r="I332" s="5"/>
    </row>
    <row r="333" spans="1:9" ht="12.75">
      <c r="A333" s="5"/>
      <c r="B333" s="5"/>
      <c r="C333" s="5"/>
      <c r="D333" s="5"/>
      <c r="E333" s="17"/>
      <c r="F333" s="5"/>
      <c r="G333" s="5"/>
      <c r="H333" s="5"/>
      <c r="I333" s="5"/>
    </row>
    <row r="334" spans="1:9" ht="12.75">
      <c r="A334" s="5"/>
      <c r="B334" s="5"/>
      <c r="C334" s="5"/>
      <c r="D334" s="5"/>
      <c r="E334" s="17"/>
      <c r="F334" s="5"/>
      <c r="G334" s="5"/>
      <c r="H334" s="5"/>
      <c r="I334" s="5"/>
    </row>
    <row r="335" spans="1:9" ht="12.75">
      <c r="A335" s="5"/>
      <c r="B335" s="5"/>
      <c r="C335" s="5"/>
      <c r="D335" s="5"/>
      <c r="E335" s="17"/>
      <c r="F335" s="5"/>
      <c r="G335" s="5"/>
      <c r="H335" s="5"/>
      <c r="I335" s="5"/>
    </row>
    <row r="336" spans="1:9" ht="12.75">
      <c r="A336" s="5"/>
      <c r="B336" s="5"/>
      <c r="C336" s="5"/>
      <c r="D336" s="5"/>
      <c r="E336" s="17"/>
      <c r="F336" s="5"/>
      <c r="G336" s="5"/>
      <c r="H336" s="5"/>
      <c r="I336" s="5"/>
    </row>
    <row r="337" spans="1:9" ht="12.75">
      <c r="A337" s="5"/>
      <c r="B337" s="5"/>
      <c r="C337" s="5"/>
      <c r="D337" s="5"/>
      <c r="E337" s="17"/>
      <c r="F337" s="5"/>
      <c r="G337" s="5"/>
      <c r="H337" s="5"/>
      <c r="I337" s="5"/>
    </row>
    <row r="338" spans="1:9" ht="12.75">
      <c r="A338" s="5"/>
      <c r="B338" s="5"/>
      <c r="C338" s="5"/>
      <c r="D338" s="5"/>
      <c r="E338" s="17"/>
      <c r="F338" s="5"/>
      <c r="G338" s="5"/>
      <c r="H338" s="5"/>
      <c r="I338" s="5"/>
    </row>
    <row r="339" spans="1:9" ht="12.75">
      <c r="A339" s="5"/>
      <c r="B339" s="5"/>
      <c r="C339" s="5"/>
      <c r="D339" s="5"/>
      <c r="E339" s="17"/>
      <c r="F339" s="5"/>
      <c r="G339" s="5"/>
      <c r="H339" s="5"/>
      <c r="I339" s="5"/>
    </row>
    <row r="340" spans="1:9" ht="12.75">
      <c r="A340" s="5"/>
      <c r="B340" s="5"/>
      <c r="C340" s="5"/>
      <c r="D340" s="5"/>
      <c r="E340" s="17"/>
      <c r="F340" s="5"/>
      <c r="G340" s="5"/>
      <c r="H340" s="5"/>
      <c r="I340" s="5"/>
    </row>
    <row r="341" spans="1:9" ht="12.75">
      <c r="A341" s="5"/>
      <c r="B341" s="5"/>
      <c r="C341" s="5"/>
      <c r="D341" s="5"/>
      <c r="E341" s="17"/>
      <c r="F341" s="5"/>
      <c r="G341" s="5"/>
      <c r="H341" s="5"/>
      <c r="I341" s="5"/>
    </row>
    <row r="342" spans="1:9" ht="12.75">
      <c r="A342" s="5"/>
      <c r="B342" s="5"/>
      <c r="C342" s="5"/>
      <c r="D342" s="5"/>
      <c r="E342" s="17"/>
      <c r="F342" s="5"/>
      <c r="G342" s="5"/>
      <c r="H342" s="5"/>
      <c r="I342" s="5"/>
    </row>
    <row r="343" spans="1:9" ht="12.75">
      <c r="A343" s="5"/>
      <c r="B343" s="5"/>
      <c r="C343" s="5"/>
      <c r="D343" s="5"/>
      <c r="E343" s="17"/>
      <c r="F343" s="5"/>
      <c r="G343" s="5"/>
      <c r="H343" s="5"/>
      <c r="I343" s="5"/>
    </row>
    <row r="344" spans="1:9" ht="12.75">
      <c r="A344" s="5"/>
      <c r="B344" s="5"/>
      <c r="C344" s="5"/>
      <c r="D344" s="5"/>
      <c r="E344" s="17"/>
      <c r="F344" s="5"/>
      <c r="G344" s="5"/>
      <c r="H344" s="5"/>
      <c r="I344" s="5"/>
    </row>
    <row r="345" spans="1:9" ht="12.75">
      <c r="A345" s="5"/>
      <c r="B345" s="5"/>
      <c r="C345" s="5"/>
      <c r="D345" s="5"/>
      <c r="E345" s="17"/>
      <c r="F345" s="5"/>
      <c r="G345" s="5"/>
      <c r="H345" s="5"/>
      <c r="I345" s="5"/>
    </row>
    <row r="346" spans="1:9" ht="12.75">
      <c r="A346" s="5"/>
      <c r="B346" s="5"/>
      <c r="C346" s="5"/>
      <c r="D346" s="5"/>
      <c r="E346" s="17"/>
      <c r="F346" s="5"/>
      <c r="G346" s="5"/>
      <c r="H346" s="5"/>
      <c r="I346" s="5"/>
    </row>
    <row r="347" spans="1:9" ht="12.75">
      <c r="A347" s="5"/>
      <c r="B347" s="5"/>
      <c r="C347" s="5"/>
      <c r="D347" s="5"/>
      <c r="E347" s="17"/>
      <c r="F347" s="5"/>
      <c r="G347" s="5"/>
      <c r="H347" s="5"/>
      <c r="I347" s="5"/>
    </row>
    <row r="348" spans="1:9" ht="12.75">
      <c r="A348" s="5"/>
      <c r="B348" s="5"/>
      <c r="C348" s="5"/>
      <c r="D348" s="5"/>
      <c r="E348" s="17"/>
      <c r="F348" s="5"/>
      <c r="G348" s="5"/>
      <c r="H348" s="5"/>
      <c r="I348" s="5"/>
    </row>
    <row r="349" spans="1:9" ht="12.75">
      <c r="A349" s="5"/>
      <c r="B349" s="5"/>
      <c r="C349" s="5"/>
      <c r="D349" s="5"/>
      <c r="E349" s="17"/>
      <c r="F349" s="5"/>
      <c r="G349" s="5"/>
      <c r="H349" s="5"/>
      <c r="I349" s="5"/>
    </row>
    <row r="350" spans="1:9" ht="12.75">
      <c r="A350" s="5"/>
      <c r="B350" s="5"/>
      <c r="C350" s="5"/>
      <c r="D350" s="5"/>
      <c r="E350" s="17"/>
      <c r="F350" s="5"/>
      <c r="G350" s="5"/>
      <c r="H350" s="5"/>
      <c r="I350" s="5"/>
    </row>
    <row r="351" spans="1:9" ht="12.75">
      <c r="A351" s="5"/>
      <c r="B351" s="5"/>
      <c r="C351" s="5"/>
      <c r="D351" s="5"/>
      <c r="E351" s="17"/>
      <c r="F351" s="5"/>
      <c r="G351" s="5"/>
      <c r="H351" s="5"/>
      <c r="I351" s="5"/>
    </row>
    <row r="352" spans="1:9" ht="12.75">
      <c r="A352" s="5"/>
      <c r="B352" s="5"/>
      <c r="C352" s="5"/>
      <c r="D352" s="5"/>
      <c r="E352" s="17"/>
      <c r="F352" s="5"/>
      <c r="G352" s="5"/>
      <c r="H352" s="5"/>
      <c r="I352" s="5"/>
    </row>
    <row r="353" spans="1:9" ht="12.75">
      <c r="A353" s="5"/>
      <c r="B353" s="5"/>
      <c r="C353" s="5"/>
      <c r="D353" s="5"/>
      <c r="E353" s="17"/>
      <c r="F353" s="5"/>
      <c r="G353" s="5"/>
      <c r="H353" s="5"/>
      <c r="I353" s="5"/>
    </row>
    <row r="354" spans="1:9" ht="12.75">
      <c r="A354" s="5"/>
      <c r="B354" s="5"/>
      <c r="C354" s="5"/>
      <c r="D354" s="5"/>
      <c r="E354" s="17"/>
      <c r="F354" s="5"/>
      <c r="G354" s="5"/>
      <c r="H354" s="5"/>
      <c r="I354" s="5"/>
    </row>
    <row r="355" spans="1:9" ht="12.75">
      <c r="A355" s="5"/>
      <c r="B355" s="5"/>
      <c r="C355" s="5"/>
      <c r="D355" s="5"/>
      <c r="E355" s="17"/>
      <c r="F355" s="5"/>
      <c r="G355" s="5"/>
      <c r="H355" s="5"/>
      <c r="I355" s="5"/>
    </row>
    <row r="356" spans="1:9" ht="12.75">
      <c r="A356" s="5"/>
      <c r="B356" s="5"/>
      <c r="C356" s="5"/>
      <c r="D356" s="5"/>
      <c r="E356" s="17"/>
      <c r="F356" s="5"/>
      <c r="G356" s="5"/>
      <c r="H356" s="5"/>
      <c r="I356" s="5"/>
    </row>
    <row r="357" spans="1:9" ht="12.75">
      <c r="A357" s="5"/>
      <c r="B357" s="5"/>
      <c r="C357" s="5"/>
      <c r="D357" s="5"/>
      <c r="E357" s="17"/>
      <c r="F357" s="5"/>
      <c r="G357" s="5"/>
      <c r="H357" s="5"/>
      <c r="I357" s="5"/>
    </row>
    <row r="358" spans="1:9" ht="12.75">
      <c r="A358" s="5"/>
      <c r="B358" s="5"/>
      <c r="C358" s="5"/>
      <c r="D358" s="5"/>
      <c r="E358" s="17"/>
      <c r="F358" s="5"/>
      <c r="G358" s="5"/>
      <c r="H358" s="5"/>
      <c r="I358" s="5"/>
    </row>
    <row r="359" spans="1:9" ht="12.75">
      <c r="A359" s="5"/>
      <c r="B359" s="5"/>
      <c r="C359" s="5"/>
      <c r="D359" s="5"/>
      <c r="E359" s="17"/>
      <c r="F359" s="5"/>
      <c r="G359" s="5"/>
      <c r="H359" s="5"/>
      <c r="I359" s="5"/>
    </row>
    <row r="360" spans="1:9" ht="12.75">
      <c r="A360" s="5"/>
      <c r="B360" s="5"/>
      <c r="C360" s="5"/>
      <c r="D360" s="5"/>
      <c r="E360" s="17"/>
      <c r="F360" s="5"/>
      <c r="G360" s="5"/>
      <c r="H360" s="5"/>
      <c r="I360" s="5"/>
    </row>
    <row r="361" spans="1:9" ht="12.75">
      <c r="A361" s="5"/>
      <c r="B361" s="5"/>
      <c r="C361" s="5"/>
      <c r="D361" s="5"/>
      <c r="E361" s="17"/>
      <c r="F361" s="5"/>
      <c r="G361" s="5"/>
      <c r="H361" s="5"/>
      <c r="I361" s="5"/>
    </row>
    <row r="362" spans="1:9" ht="12.75">
      <c r="A362" s="5"/>
      <c r="B362" s="5"/>
      <c r="C362" s="5"/>
      <c r="D362" s="5"/>
      <c r="E362" s="17"/>
      <c r="F362" s="5"/>
      <c r="G362" s="5"/>
      <c r="H362" s="5"/>
      <c r="I362" s="5"/>
    </row>
    <row r="363" spans="1:9" ht="12.75">
      <c r="A363" s="5"/>
      <c r="B363" s="5"/>
      <c r="C363" s="5"/>
      <c r="D363" s="5"/>
      <c r="E363" s="17"/>
      <c r="F363" s="5"/>
      <c r="G363" s="5"/>
      <c r="H363" s="5"/>
      <c r="I363" s="5"/>
    </row>
    <row r="364" spans="1:9" ht="12.75">
      <c r="A364" s="5"/>
      <c r="B364" s="5"/>
      <c r="C364" s="5"/>
      <c r="D364" s="5"/>
      <c r="E364" s="17"/>
      <c r="F364" s="5"/>
      <c r="G364" s="5"/>
      <c r="H364" s="5"/>
      <c r="I364" s="5"/>
    </row>
    <row r="365" spans="1:9" ht="12.75">
      <c r="A365" s="5"/>
      <c r="B365" s="5"/>
      <c r="C365" s="5"/>
      <c r="D365" s="5"/>
      <c r="E365" s="17"/>
      <c r="F365" s="5"/>
      <c r="G365" s="5"/>
      <c r="H365" s="5"/>
      <c r="I365" s="5"/>
    </row>
    <row r="366" spans="1:9" ht="12.75">
      <c r="A366" s="5"/>
      <c r="B366" s="5"/>
      <c r="C366" s="5"/>
      <c r="D366" s="5"/>
      <c r="E366" s="17"/>
      <c r="F366" s="5"/>
      <c r="G366" s="5"/>
      <c r="H366" s="5"/>
      <c r="I366" s="5"/>
    </row>
    <row r="367" spans="1:9" ht="12.75">
      <c r="A367" s="5"/>
      <c r="B367" s="5"/>
      <c r="C367" s="5"/>
      <c r="D367" s="5"/>
      <c r="E367" s="17"/>
      <c r="F367" s="5"/>
      <c r="G367" s="5"/>
      <c r="H367" s="5"/>
      <c r="I367" s="5"/>
    </row>
    <row r="368" spans="1:9" ht="12.75">
      <c r="A368" s="5"/>
      <c r="B368" s="5"/>
      <c r="C368" s="5"/>
      <c r="D368" s="5"/>
      <c r="E368" s="17"/>
      <c r="F368" s="5"/>
      <c r="G368" s="5"/>
      <c r="H368" s="5"/>
      <c r="I368" s="5"/>
    </row>
    <row r="369" spans="1:9" ht="12.75">
      <c r="A369" s="5"/>
      <c r="B369" s="5"/>
      <c r="C369" s="5"/>
      <c r="D369" s="5"/>
      <c r="E369" s="17"/>
      <c r="F369" s="5"/>
      <c r="G369" s="5"/>
      <c r="H369" s="5"/>
      <c r="I369" s="5"/>
    </row>
    <row r="370" spans="1:9" ht="12.75">
      <c r="A370" s="5"/>
      <c r="B370" s="5"/>
      <c r="C370" s="5"/>
      <c r="D370" s="5"/>
      <c r="E370" s="17"/>
      <c r="F370" s="5"/>
      <c r="G370" s="5"/>
      <c r="H370" s="5"/>
      <c r="I370" s="5"/>
    </row>
    <row r="371" spans="1:9" ht="12.75">
      <c r="A371" s="5"/>
      <c r="B371" s="5"/>
      <c r="C371" s="5"/>
      <c r="D371" s="5"/>
      <c r="E371" s="17"/>
      <c r="F371" s="5"/>
      <c r="G371" s="5"/>
      <c r="H371" s="5"/>
      <c r="I371" s="5"/>
    </row>
    <row r="372" spans="1:9" ht="12.75">
      <c r="A372" s="5"/>
      <c r="B372" s="5"/>
      <c r="C372" s="5"/>
      <c r="D372" s="5"/>
      <c r="E372" s="17"/>
      <c r="F372" s="5"/>
      <c r="G372" s="5"/>
      <c r="H372" s="5"/>
      <c r="I372" s="5"/>
    </row>
    <row r="373" spans="1:9" ht="12.75">
      <c r="A373" s="5"/>
      <c r="B373" s="5"/>
      <c r="C373" s="5"/>
      <c r="D373" s="5"/>
      <c r="E373" s="17"/>
      <c r="F373" s="5"/>
      <c r="G373" s="5"/>
      <c r="H373" s="5"/>
      <c r="I373" s="5"/>
    </row>
    <row r="374" spans="1:9" ht="12.75">
      <c r="A374" s="5"/>
      <c r="B374" s="5"/>
      <c r="C374" s="5"/>
      <c r="D374" s="5"/>
      <c r="E374" s="17"/>
      <c r="F374" s="5"/>
      <c r="G374" s="5"/>
      <c r="H374" s="5"/>
      <c r="I374" s="5"/>
    </row>
    <row r="375" spans="1:9" ht="12.75">
      <c r="A375" s="5"/>
      <c r="B375" s="5"/>
      <c r="C375" s="5"/>
      <c r="D375" s="5"/>
      <c r="E375" s="17"/>
      <c r="F375" s="5"/>
      <c r="G375" s="5"/>
      <c r="H375" s="5"/>
      <c r="I375" s="5"/>
    </row>
    <row r="376" spans="1:9" ht="12.75">
      <c r="A376" s="5"/>
      <c r="B376" s="5"/>
      <c r="C376" s="5"/>
      <c r="D376" s="5"/>
      <c r="E376" s="17"/>
      <c r="F376" s="5"/>
      <c r="G376" s="5"/>
      <c r="H376" s="5"/>
      <c r="I376" s="5"/>
    </row>
    <row r="377" spans="1:9" ht="12.75">
      <c r="A377" s="5"/>
      <c r="B377" s="5"/>
      <c r="C377" s="5"/>
      <c r="D377" s="5"/>
      <c r="E377" s="17"/>
      <c r="F377" s="5"/>
      <c r="G377" s="5"/>
      <c r="H377" s="5"/>
      <c r="I377" s="5"/>
    </row>
    <row r="378" spans="1:9" ht="12.75">
      <c r="A378" s="5"/>
      <c r="B378" s="5"/>
      <c r="C378" s="5"/>
      <c r="D378" s="5"/>
      <c r="E378" s="17"/>
      <c r="F378" s="5"/>
      <c r="G378" s="5"/>
      <c r="H378" s="5"/>
      <c r="I378" s="5"/>
    </row>
    <row r="379" spans="1:9" ht="12.75">
      <c r="A379" s="5"/>
      <c r="B379" s="5"/>
      <c r="C379" s="5"/>
      <c r="D379" s="5"/>
      <c r="E379" s="17"/>
      <c r="F379" s="5"/>
      <c r="G379" s="5"/>
      <c r="H379" s="5"/>
      <c r="I379" s="5"/>
    </row>
    <row r="380" spans="1:9" ht="12.75">
      <c r="A380" s="5"/>
      <c r="B380" s="5"/>
      <c r="C380" s="5"/>
      <c r="D380" s="5"/>
      <c r="E380" s="17"/>
      <c r="F380" s="5"/>
      <c r="G380" s="5"/>
      <c r="H380" s="5"/>
      <c r="I380" s="5"/>
    </row>
    <row r="381" spans="1:9" ht="12.75">
      <c r="A381" s="5"/>
      <c r="B381" s="5"/>
      <c r="C381" s="5"/>
      <c r="D381" s="5"/>
      <c r="E381" s="17"/>
      <c r="F381" s="5"/>
      <c r="G381" s="5"/>
      <c r="H381" s="5"/>
      <c r="I381" s="5"/>
    </row>
    <row r="382" spans="1:9" ht="12.75">
      <c r="A382" s="5"/>
      <c r="B382" s="5"/>
      <c r="C382" s="5"/>
      <c r="D382" s="5"/>
      <c r="E382" s="17"/>
      <c r="F382" s="5"/>
      <c r="G382" s="5"/>
      <c r="H382" s="5"/>
      <c r="I382" s="5"/>
    </row>
    <row r="383" spans="1:9" ht="12.75">
      <c r="A383" s="5"/>
      <c r="B383" s="5"/>
      <c r="C383" s="5"/>
      <c r="D383" s="5"/>
      <c r="E383" s="17"/>
      <c r="F383" s="5"/>
      <c r="G383" s="5"/>
      <c r="H383" s="5"/>
      <c r="I383" s="5"/>
    </row>
    <row r="384" spans="1:9" ht="12.75">
      <c r="A384" s="5"/>
      <c r="B384" s="5"/>
      <c r="C384" s="5"/>
      <c r="D384" s="5"/>
      <c r="E384" s="17"/>
      <c r="F384" s="5"/>
      <c r="G384" s="5"/>
      <c r="H384" s="5"/>
      <c r="I384" s="5"/>
    </row>
    <row r="385" spans="1:9" ht="12.75">
      <c r="A385" s="5"/>
      <c r="B385" s="5"/>
      <c r="C385" s="5"/>
      <c r="D385" s="5"/>
      <c r="E385" s="17"/>
      <c r="F385" s="5"/>
      <c r="G385" s="5"/>
      <c r="H385" s="5"/>
      <c r="I385" s="5"/>
    </row>
    <row r="386" spans="1:9" ht="12.75">
      <c r="A386" s="5"/>
      <c r="B386" s="5"/>
      <c r="C386" s="5"/>
      <c r="D386" s="5"/>
      <c r="E386" s="17"/>
      <c r="F386" s="5"/>
      <c r="G386" s="5"/>
      <c r="H386" s="5"/>
      <c r="I386" s="5"/>
    </row>
    <row r="387" spans="1:9" ht="12.75">
      <c r="A387" s="5"/>
      <c r="B387" s="5"/>
      <c r="C387" s="5"/>
      <c r="D387" s="5"/>
      <c r="E387" s="17"/>
      <c r="F387" s="5"/>
      <c r="G387" s="5"/>
      <c r="H387" s="5"/>
      <c r="I387" s="5"/>
    </row>
    <row r="388" spans="1:9" ht="12.75">
      <c r="A388" s="5"/>
      <c r="B388" s="5"/>
      <c r="C388" s="5"/>
      <c r="D388" s="5"/>
      <c r="E388" s="17"/>
      <c r="F388" s="5"/>
      <c r="G388" s="5"/>
      <c r="H388" s="5"/>
      <c r="I388" s="5"/>
    </row>
    <row r="389" spans="1:9" ht="12.75">
      <c r="A389" s="5"/>
      <c r="B389" s="5"/>
      <c r="C389" s="5"/>
      <c r="D389" s="5"/>
      <c r="E389" s="17"/>
      <c r="F389" s="5"/>
      <c r="G389" s="5"/>
      <c r="H389" s="5"/>
      <c r="I389" s="5"/>
    </row>
    <row r="390" spans="1:9" ht="12.75">
      <c r="A390" s="5"/>
      <c r="B390" s="5"/>
      <c r="C390" s="5"/>
      <c r="D390" s="5"/>
      <c r="E390" s="17"/>
      <c r="F390" s="5"/>
      <c r="G390" s="5"/>
      <c r="H390" s="5"/>
      <c r="I390" s="5"/>
    </row>
    <row r="391" spans="1:9" ht="12.75">
      <c r="A391" s="5"/>
      <c r="B391" s="5"/>
      <c r="C391" s="5"/>
      <c r="D391" s="5"/>
      <c r="E391" s="17"/>
      <c r="F391" s="5"/>
      <c r="G391" s="5"/>
      <c r="H391" s="5"/>
      <c r="I391" s="5"/>
    </row>
    <row r="392" spans="1:9" ht="12.75">
      <c r="A392" s="5"/>
      <c r="B392" s="5"/>
      <c r="C392" s="5"/>
      <c r="D392" s="5"/>
      <c r="E392" s="17"/>
      <c r="F392" s="5"/>
      <c r="G392" s="5"/>
      <c r="H392" s="5"/>
      <c r="I392" s="5"/>
    </row>
    <row r="393" spans="1:9" ht="12.75">
      <c r="A393" s="5"/>
      <c r="B393" s="5"/>
      <c r="C393" s="5"/>
      <c r="D393" s="5"/>
      <c r="E393" s="17"/>
      <c r="F393" s="5"/>
      <c r="G393" s="5"/>
      <c r="H393" s="5"/>
      <c r="I393" s="5"/>
    </row>
    <row r="394" spans="1:9" ht="12.75">
      <c r="A394" s="5"/>
      <c r="B394" s="5"/>
      <c r="C394" s="5"/>
      <c r="D394" s="5"/>
      <c r="E394" s="17"/>
      <c r="F394" s="5"/>
      <c r="G394" s="5"/>
      <c r="H394" s="5"/>
      <c r="I394" s="5"/>
    </row>
    <row r="395" spans="1:9" ht="12.75">
      <c r="A395" s="5"/>
      <c r="B395" s="5"/>
      <c r="C395" s="5"/>
      <c r="D395" s="5"/>
      <c r="E395" s="17"/>
      <c r="F395" s="5"/>
      <c r="G395" s="5"/>
      <c r="H395" s="5"/>
      <c r="I395" s="5"/>
    </row>
    <row r="396" spans="1:9" ht="12.75">
      <c r="A396" s="5"/>
      <c r="B396" s="5"/>
      <c r="C396" s="5"/>
      <c r="D396" s="5"/>
      <c r="E396" s="17"/>
      <c r="F396" s="5"/>
      <c r="G396" s="5"/>
      <c r="H396" s="5"/>
      <c r="I396" s="5"/>
    </row>
    <row r="397" spans="1:9" ht="12.75">
      <c r="A397" s="5"/>
      <c r="B397" s="5"/>
      <c r="C397" s="5"/>
      <c r="D397" s="5"/>
      <c r="E397" s="17"/>
      <c r="F397" s="5"/>
      <c r="G397" s="5"/>
      <c r="H397" s="5"/>
      <c r="I397" s="5"/>
    </row>
    <row r="398" spans="1:9" ht="12.75">
      <c r="A398" s="5"/>
      <c r="B398" s="5"/>
      <c r="C398" s="5"/>
      <c r="D398" s="5"/>
      <c r="E398" s="17"/>
      <c r="F398" s="5"/>
      <c r="G398" s="5"/>
      <c r="H398" s="5"/>
      <c r="I398" s="5"/>
    </row>
    <row r="399" spans="1:9" ht="12.75">
      <c r="A399" s="5"/>
      <c r="B399" s="5"/>
      <c r="C399" s="5"/>
      <c r="D399" s="5"/>
      <c r="E399" s="17"/>
      <c r="F399" s="5"/>
      <c r="G399" s="5"/>
      <c r="H399" s="5"/>
      <c r="I399" s="5"/>
    </row>
    <row r="400" spans="1:9" ht="12.75">
      <c r="A400" s="5"/>
      <c r="B400" s="5"/>
      <c r="C400" s="5"/>
      <c r="D400" s="5"/>
      <c r="E400" s="17"/>
      <c r="F400" s="5"/>
      <c r="G400" s="5"/>
      <c r="H400" s="5"/>
      <c r="I400" s="5"/>
    </row>
    <row r="401" spans="1:9" ht="12.75">
      <c r="A401" s="5"/>
      <c r="B401" s="5"/>
      <c r="C401" s="5"/>
      <c r="D401" s="5"/>
      <c r="E401" s="17"/>
      <c r="F401" s="5"/>
      <c r="G401" s="5"/>
      <c r="H401" s="5"/>
      <c r="I401" s="5"/>
    </row>
    <row r="402" spans="1:9" ht="12.75">
      <c r="A402" s="5"/>
      <c r="B402" s="5"/>
      <c r="C402" s="5"/>
      <c r="D402" s="5"/>
      <c r="E402" s="17"/>
      <c r="F402" s="5"/>
      <c r="G402" s="5"/>
      <c r="H402" s="5"/>
      <c r="I402" s="5"/>
    </row>
    <row r="403" spans="1:9" ht="12.75">
      <c r="A403" s="5"/>
      <c r="B403" s="5"/>
      <c r="C403" s="5"/>
      <c r="D403" s="5"/>
      <c r="E403" s="17"/>
      <c r="F403" s="5"/>
      <c r="G403" s="5"/>
      <c r="H403" s="5"/>
      <c r="I403" s="5"/>
    </row>
    <row r="404" spans="1:9" ht="12.75">
      <c r="A404" s="5"/>
      <c r="B404" s="5"/>
      <c r="C404" s="5"/>
      <c r="D404" s="5"/>
      <c r="E404" s="17"/>
      <c r="F404" s="5"/>
      <c r="G404" s="5"/>
      <c r="H404" s="5"/>
      <c r="I404" s="5"/>
    </row>
    <row r="405" spans="1:9" ht="12.75">
      <c r="A405" s="5"/>
      <c r="B405" s="5"/>
      <c r="C405" s="5"/>
      <c r="D405" s="5"/>
      <c r="E405" s="17"/>
      <c r="F405" s="5"/>
      <c r="G405" s="5"/>
      <c r="H405" s="5"/>
      <c r="I405" s="5"/>
    </row>
    <row r="406" spans="1:9" ht="12.75">
      <c r="A406" s="5"/>
      <c r="B406" s="5"/>
      <c r="C406" s="5"/>
      <c r="D406" s="5"/>
      <c r="E406" s="17"/>
      <c r="F406" s="5"/>
      <c r="G406" s="5"/>
      <c r="H406" s="5"/>
      <c r="I406" s="5"/>
    </row>
  </sheetData>
  <sheetProtection password="EF65" sheet="1" objects="1" scenarios="1"/>
  <mergeCells count="13">
    <mergeCell ref="F2:H3"/>
    <mergeCell ref="A25:B32"/>
    <mergeCell ref="A35:B37"/>
    <mergeCell ref="A1:I1"/>
    <mergeCell ref="B6:C6"/>
    <mergeCell ref="A9:B13"/>
    <mergeCell ref="A16:B22"/>
    <mergeCell ref="A40:B41"/>
    <mergeCell ref="A42:I42"/>
    <mergeCell ref="D3:D5"/>
    <mergeCell ref="A2:C2"/>
    <mergeCell ref="A3:C5"/>
    <mergeCell ref="E3:E5"/>
  </mergeCells>
  <printOptions horizontalCentered="1" verticalCentered="1"/>
  <pageMargins left="0.3937007874015748" right="0.3937007874015748" top="0.4330708661417323" bottom="0.2362204724409449" header="0.31496062992125984" footer="0.31496062992125984"/>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45"/>
  <sheetViews>
    <sheetView showOutlineSymbols="0" workbookViewId="0" topLeftCell="A1">
      <selection activeCell="F8" sqref="F8"/>
    </sheetView>
  </sheetViews>
  <sheetFormatPr defaultColWidth="9.140625" defaultRowHeight="12.75"/>
  <cols>
    <col min="1" max="3" width="2.7109375" style="7" customWidth="1"/>
    <col min="4" max="4" width="58.421875" style="7" customWidth="1"/>
    <col min="5" max="5" width="5.7109375" style="20" customWidth="1"/>
    <col min="6" max="7" width="13.7109375" style="8" customWidth="1"/>
    <col min="8" max="36" width="9.140625" style="10" customWidth="1"/>
    <col min="37" max="16384" width="9.140625" style="9" customWidth="1"/>
  </cols>
  <sheetData>
    <row r="1" spans="1:7" ht="15" customHeight="1" thickBot="1">
      <c r="A1" s="383"/>
      <c r="B1" s="384"/>
      <c r="C1" s="384"/>
      <c r="D1" s="384"/>
      <c r="E1" s="384"/>
      <c r="F1" s="384"/>
      <c r="G1" s="384"/>
    </row>
    <row r="2" spans="1:7" ht="15" customHeight="1">
      <c r="A2" s="255"/>
      <c r="B2" s="356"/>
      <c r="C2" s="357"/>
      <c r="D2" s="137" t="s">
        <v>183</v>
      </c>
      <c r="E2" s="166" t="s">
        <v>159</v>
      </c>
      <c r="F2" s="172" t="s">
        <v>184</v>
      </c>
      <c r="G2" s="138" t="s">
        <v>241</v>
      </c>
    </row>
    <row r="3" spans="1:7" ht="15" customHeight="1">
      <c r="A3" s="258" t="s">
        <v>2</v>
      </c>
      <c r="B3" s="358"/>
      <c r="C3" s="359"/>
      <c r="D3" s="306" t="s">
        <v>6</v>
      </c>
      <c r="E3" s="364" t="s">
        <v>9</v>
      </c>
      <c r="F3" s="15" t="s">
        <v>161</v>
      </c>
      <c r="G3" s="141" t="s">
        <v>161</v>
      </c>
    </row>
    <row r="4" spans="1:7" ht="15" customHeight="1" thickBot="1">
      <c r="A4" s="361"/>
      <c r="B4" s="362"/>
      <c r="C4" s="363"/>
      <c r="D4" s="386"/>
      <c r="E4" s="385"/>
      <c r="F4" s="144">
        <v>5</v>
      </c>
      <c r="G4" s="147">
        <v>6</v>
      </c>
    </row>
    <row r="5" spans="1:7" ht="18" customHeight="1">
      <c r="A5" s="316"/>
      <c r="B5" s="370"/>
      <c r="C5" s="371"/>
      <c r="D5" s="173" t="s">
        <v>491</v>
      </c>
      <c r="E5" s="21" t="s">
        <v>78</v>
      </c>
      <c r="F5" s="174">
        <f>IF(F6+F28+'BS4'!G21&lt;800,F6+F28+'BS4'!G21,T("LIMIT"))</f>
        <v>0</v>
      </c>
      <c r="G5" s="151">
        <f>IF(G6+G28+'BS4'!H21&lt;800,G6+G28+'BS4'!H21,T("LIMIT"))</f>
        <v>0</v>
      </c>
    </row>
    <row r="6" spans="1:7" ht="18" customHeight="1">
      <c r="A6" s="152" t="s">
        <v>0</v>
      </c>
      <c r="B6" s="298"/>
      <c r="C6" s="372"/>
      <c r="D6" s="168" t="s">
        <v>492</v>
      </c>
      <c r="E6" s="21" t="s">
        <v>79</v>
      </c>
      <c r="F6" s="156">
        <f>F7+F11+F18+F21+F25-F27</f>
        <v>0</v>
      </c>
      <c r="G6" s="157">
        <f>G7+G11+G18+G21+G25-G27</f>
        <v>0</v>
      </c>
    </row>
    <row r="7" spans="1:7" ht="18" customHeight="1">
      <c r="A7" s="158" t="s">
        <v>0</v>
      </c>
      <c r="B7" s="159" t="s">
        <v>3</v>
      </c>
      <c r="C7" s="175"/>
      <c r="D7" s="168" t="s">
        <v>333</v>
      </c>
      <c r="E7" s="21" t="s">
        <v>80</v>
      </c>
      <c r="F7" s="156">
        <f>F8+F10+F9</f>
        <v>0</v>
      </c>
      <c r="G7" s="157">
        <f>G8+G10+G9</f>
        <v>0</v>
      </c>
    </row>
    <row r="8" spans="1:7" ht="18" customHeight="1">
      <c r="A8" s="258"/>
      <c r="B8" s="358"/>
      <c r="C8" s="142">
        <v>1</v>
      </c>
      <c r="D8" s="169" t="s">
        <v>185</v>
      </c>
      <c r="E8" s="21" t="s">
        <v>81</v>
      </c>
      <c r="F8" s="22">
        <v>0</v>
      </c>
      <c r="G8" s="24">
        <v>0</v>
      </c>
    </row>
    <row r="9" spans="1:7" ht="18" customHeight="1">
      <c r="A9" s="258"/>
      <c r="B9" s="358"/>
      <c r="C9" s="142">
        <v>2</v>
      </c>
      <c r="D9" s="169" t="s">
        <v>270</v>
      </c>
      <c r="E9" s="21" t="s">
        <v>82</v>
      </c>
      <c r="F9" s="22">
        <v>0</v>
      </c>
      <c r="G9" s="24">
        <v>0</v>
      </c>
    </row>
    <row r="10" spans="1:7" ht="18" customHeight="1">
      <c r="A10" s="378"/>
      <c r="B10" s="368"/>
      <c r="C10" s="171">
        <v>3</v>
      </c>
      <c r="D10" s="169" t="s">
        <v>271</v>
      </c>
      <c r="E10" s="21" t="s">
        <v>83</v>
      </c>
      <c r="F10" s="22">
        <v>0</v>
      </c>
      <c r="G10" s="24">
        <v>0</v>
      </c>
    </row>
    <row r="11" spans="1:7" ht="18" customHeight="1">
      <c r="A11" s="158" t="s">
        <v>0</v>
      </c>
      <c r="B11" s="159" t="s">
        <v>4</v>
      </c>
      <c r="C11" s="175"/>
      <c r="D11" s="168" t="s">
        <v>462</v>
      </c>
      <c r="E11" s="21" t="s">
        <v>84</v>
      </c>
      <c r="F11" s="156">
        <f>SUM(F12:F17)</f>
        <v>0</v>
      </c>
      <c r="G11" s="157">
        <f>SUM(G12:G17)</f>
        <v>0</v>
      </c>
    </row>
    <row r="12" spans="1:7" ht="18" customHeight="1">
      <c r="A12" s="139" t="s">
        <v>0</v>
      </c>
      <c r="B12" s="15" t="s">
        <v>4</v>
      </c>
      <c r="C12" s="142">
        <v>1</v>
      </c>
      <c r="D12" s="169" t="s">
        <v>186</v>
      </c>
      <c r="E12" s="21" t="s">
        <v>85</v>
      </c>
      <c r="F12" s="22">
        <v>0</v>
      </c>
      <c r="G12" s="24">
        <v>0</v>
      </c>
    </row>
    <row r="13" spans="1:7" ht="18" customHeight="1">
      <c r="A13" s="258"/>
      <c r="B13" s="358"/>
      <c r="C13" s="142">
        <v>2</v>
      </c>
      <c r="D13" s="169" t="s">
        <v>187</v>
      </c>
      <c r="E13" s="21" t="s">
        <v>86</v>
      </c>
      <c r="F13" s="22">
        <v>0</v>
      </c>
      <c r="G13" s="24">
        <v>0</v>
      </c>
    </row>
    <row r="14" spans="1:7" ht="18" customHeight="1">
      <c r="A14" s="360"/>
      <c r="B14" s="358"/>
      <c r="C14" s="142">
        <v>3</v>
      </c>
      <c r="D14" s="169" t="s">
        <v>272</v>
      </c>
      <c r="E14" s="21" t="s">
        <v>155</v>
      </c>
      <c r="F14" s="22">
        <v>0</v>
      </c>
      <c r="G14" s="24">
        <v>0</v>
      </c>
    </row>
    <row r="15" spans="1:7" ht="18" customHeight="1">
      <c r="A15" s="360"/>
      <c r="B15" s="375"/>
      <c r="C15" s="142">
        <v>4</v>
      </c>
      <c r="D15" s="169" t="s">
        <v>451</v>
      </c>
      <c r="E15" s="21" t="s">
        <v>87</v>
      </c>
      <c r="F15" s="22">
        <v>0</v>
      </c>
      <c r="G15" s="24">
        <v>0</v>
      </c>
    </row>
    <row r="16" spans="1:7" ht="18" customHeight="1">
      <c r="A16" s="347"/>
      <c r="B16" s="350"/>
      <c r="C16" s="142">
        <v>5</v>
      </c>
      <c r="D16" s="169" t="s">
        <v>452</v>
      </c>
      <c r="E16" s="21" t="s">
        <v>88</v>
      </c>
      <c r="F16" s="22">
        <v>0</v>
      </c>
      <c r="G16" s="24">
        <v>0</v>
      </c>
    </row>
    <row r="17" spans="1:7" ht="18" customHeight="1">
      <c r="A17" s="348"/>
      <c r="B17" s="349"/>
      <c r="C17" s="171">
        <v>6</v>
      </c>
      <c r="D17" s="169" t="s">
        <v>459</v>
      </c>
      <c r="E17" s="21" t="s">
        <v>89</v>
      </c>
      <c r="F17" s="22">
        <v>0</v>
      </c>
      <c r="G17" s="24">
        <v>0</v>
      </c>
    </row>
    <row r="18" spans="1:7" ht="18" customHeight="1">
      <c r="A18" s="158" t="s">
        <v>0</v>
      </c>
      <c r="B18" s="159" t="s">
        <v>5</v>
      </c>
      <c r="C18" s="175"/>
      <c r="D18" s="176" t="s">
        <v>472</v>
      </c>
      <c r="E18" s="21" t="s">
        <v>90</v>
      </c>
      <c r="F18" s="156">
        <f>SUM(F19:F20)</f>
        <v>0</v>
      </c>
      <c r="G18" s="157">
        <f>SUM(G19:G20)</f>
        <v>0</v>
      </c>
    </row>
    <row r="19" spans="1:7" ht="18" customHeight="1">
      <c r="A19" s="139" t="s">
        <v>0</v>
      </c>
      <c r="B19" s="15" t="s">
        <v>5</v>
      </c>
      <c r="C19" s="142">
        <v>1</v>
      </c>
      <c r="D19" s="169" t="s">
        <v>473</v>
      </c>
      <c r="E19" s="21" t="s">
        <v>91</v>
      </c>
      <c r="F19" s="22">
        <v>0</v>
      </c>
      <c r="G19" s="24">
        <v>0</v>
      </c>
    </row>
    <row r="20" spans="1:7" ht="18" customHeight="1">
      <c r="A20" s="378"/>
      <c r="B20" s="368"/>
      <c r="C20" s="171">
        <v>2</v>
      </c>
      <c r="D20" s="169" t="s">
        <v>188</v>
      </c>
      <c r="E20" s="21" t="s">
        <v>92</v>
      </c>
      <c r="F20" s="22">
        <v>0</v>
      </c>
      <c r="G20" s="24">
        <v>0</v>
      </c>
    </row>
    <row r="21" spans="1:7" ht="18" customHeight="1">
      <c r="A21" s="158" t="s">
        <v>0</v>
      </c>
      <c r="B21" s="159" t="s">
        <v>39</v>
      </c>
      <c r="C21" s="175"/>
      <c r="D21" s="168" t="s">
        <v>463</v>
      </c>
      <c r="E21" s="21" t="s">
        <v>93</v>
      </c>
      <c r="F21" s="156">
        <f>F22+F23+F24</f>
        <v>0</v>
      </c>
      <c r="G21" s="157">
        <f>G22+G23+G24</f>
        <v>0</v>
      </c>
    </row>
    <row r="22" spans="1:7" ht="18" customHeight="1">
      <c r="A22" s="139" t="s">
        <v>0</v>
      </c>
      <c r="B22" s="15" t="s">
        <v>39</v>
      </c>
      <c r="C22" s="142">
        <v>1</v>
      </c>
      <c r="D22" s="169" t="s">
        <v>274</v>
      </c>
      <c r="E22" s="179" t="s">
        <v>94</v>
      </c>
      <c r="F22" s="22">
        <v>0</v>
      </c>
      <c r="G22" s="24">
        <v>0</v>
      </c>
    </row>
    <row r="23" spans="1:7" ht="18" customHeight="1">
      <c r="A23" s="258"/>
      <c r="B23" s="245"/>
      <c r="C23" s="142">
        <v>2</v>
      </c>
      <c r="D23" s="169" t="s">
        <v>273</v>
      </c>
      <c r="E23" s="179" t="s">
        <v>95</v>
      </c>
      <c r="F23" s="22">
        <v>0</v>
      </c>
      <c r="G23" s="24">
        <v>0</v>
      </c>
    </row>
    <row r="24" spans="1:7" ht="18" customHeight="1">
      <c r="A24" s="348"/>
      <c r="B24" s="349"/>
      <c r="C24" s="171">
        <v>3</v>
      </c>
      <c r="D24" s="169" t="s">
        <v>460</v>
      </c>
      <c r="E24" s="179" t="s">
        <v>96</v>
      </c>
      <c r="F24" s="22">
        <v>0</v>
      </c>
      <c r="G24" s="24">
        <v>0</v>
      </c>
    </row>
    <row r="25" spans="1:7" ht="18" customHeight="1">
      <c r="A25" s="158" t="s">
        <v>0</v>
      </c>
      <c r="B25" s="159" t="s">
        <v>71</v>
      </c>
      <c r="C25" s="175">
        <v>1</v>
      </c>
      <c r="D25" s="178" t="s">
        <v>189</v>
      </c>
      <c r="E25" s="179" t="s">
        <v>97</v>
      </c>
      <c r="F25" s="379">
        <f>'BS1'!K14-F7-F11-F18-F21-F28-'BS4'!G21+F27</f>
        <v>0</v>
      </c>
      <c r="G25" s="373">
        <f>'BS1'!L14-G7-G11-G18-G21-G28-'BS4'!H21+G27</f>
        <v>0</v>
      </c>
    </row>
    <row r="26" spans="1:7" ht="18" customHeight="1">
      <c r="A26" s="258"/>
      <c r="B26" s="376"/>
      <c r="C26" s="377"/>
      <c r="D26" s="180" t="s">
        <v>498</v>
      </c>
      <c r="E26" s="181"/>
      <c r="F26" s="380"/>
      <c r="G26" s="374"/>
    </row>
    <row r="27" spans="1:7" ht="18" customHeight="1">
      <c r="A27" s="381"/>
      <c r="B27" s="382"/>
      <c r="C27" s="171">
        <v>2</v>
      </c>
      <c r="D27" s="224" t="s">
        <v>489</v>
      </c>
      <c r="E27" s="21" t="s">
        <v>98</v>
      </c>
      <c r="F27" s="222">
        <v>0</v>
      </c>
      <c r="G27" s="223">
        <v>0</v>
      </c>
    </row>
    <row r="28" spans="1:7" ht="18" customHeight="1">
      <c r="A28" s="152" t="s">
        <v>1</v>
      </c>
      <c r="B28" s="298"/>
      <c r="C28" s="372"/>
      <c r="D28" s="168" t="s">
        <v>499</v>
      </c>
      <c r="E28" s="21" t="s">
        <v>99</v>
      </c>
      <c r="F28" s="156">
        <f>F29+F34+'BS4'!G5+'BS4'!G17</f>
        <v>0</v>
      </c>
      <c r="G28" s="157">
        <f>G29+G34+'BS4'!H5+'BS4'!H17</f>
        <v>0</v>
      </c>
    </row>
    <row r="29" spans="1:7" ht="18" customHeight="1">
      <c r="A29" s="158" t="s">
        <v>1</v>
      </c>
      <c r="B29" s="159" t="s">
        <v>3</v>
      </c>
      <c r="C29" s="175"/>
      <c r="D29" s="168" t="s">
        <v>474</v>
      </c>
      <c r="E29" s="21" t="s">
        <v>100</v>
      </c>
      <c r="F29" s="156">
        <f>SUM(F30:F33)</f>
        <v>0</v>
      </c>
      <c r="G29" s="157">
        <f>SUM(G30:G33)</f>
        <v>0</v>
      </c>
    </row>
    <row r="30" spans="1:7" ht="18" customHeight="1">
      <c r="A30" s="139" t="s">
        <v>1</v>
      </c>
      <c r="B30" s="15" t="s">
        <v>3</v>
      </c>
      <c r="C30" s="142">
        <v>1</v>
      </c>
      <c r="D30" s="169" t="s">
        <v>275</v>
      </c>
      <c r="E30" s="21" t="s">
        <v>101</v>
      </c>
      <c r="F30" s="22">
        <v>0</v>
      </c>
      <c r="G30" s="24">
        <v>0</v>
      </c>
    </row>
    <row r="31" spans="1:7" ht="18" customHeight="1">
      <c r="A31" s="258"/>
      <c r="B31" s="358"/>
      <c r="C31" s="142">
        <v>2</v>
      </c>
      <c r="D31" s="169" t="s">
        <v>276</v>
      </c>
      <c r="E31" s="21" t="s">
        <v>102</v>
      </c>
      <c r="F31" s="22">
        <v>0</v>
      </c>
      <c r="G31" s="24">
        <v>0</v>
      </c>
    </row>
    <row r="32" spans="1:7" ht="18" customHeight="1">
      <c r="A32" s="258"/>
      <c r="B32" s="358"/>
      <c r="C32" s="142">
        <v>3</v>
      </c>
      <c r="D32" s="169" t="s">
        <v>277</v>
      </c>
      <c r="E32" s="21" t="s">
        <v>103</v>
      </c>
      <c r="F32" s="22">
        <v>0</v>
      </c>
      <c r="G32" s="24">
        <v>0</v>
      </c>
    </row>
    <row r="33" spans="1:7" ht="18" customHeight="1">
      <c r="A33" s="378"/>
      <c r="B33" s="368"/>
      <c r="C33" s="171">
        <v>4</v>
      </c>
      <c r="D33" s="169" t="s">
        <v>190</v>
      </c>
      <c r="E33" s="21" t="s">
        <v>104</v>
      </c>
      <c r="F33" s="22">
        <v>0</v>
      </c>
      <c r="G33" s="24">
        <v>0</v>
      </c>
    </row>
    <row r="34" spans="1:7" ht="18" customHeight="1">
      <c r="A34" s="158" t="s">
        <v>1</v>
      </c>
      <c r="B34" s="159" t="s">
        <v>4</v>
      </c>
      <c r="C34" s="175"/>
      <c r="D34" s="168" t="s">
        <v>475</v>
      </c>
      <c r="E34" s="21" t="s">
        <v>105</v>
      </c>
      <c r="F34" s="156">
        <f>SUM(F35:F44)</f>
        <v>0</v>
      </c>
      <c r="G34" s="157">
        <f>SUM(G35:G44)</f>
        <v>0</v>
      </c>
    </row>
    <row r="35" spans="1:7" ht="18" customHeight="1">
      <c r="A35" s="139" t="s">
        <v>1</v>
      </c>
      <c r="B35" s="15" t="s">
        <v>4</v>
      </c>
      <c r="C35" s="142">
        <v>1</v>
      </c>
      <c r="D35" s="169" t="s">
        <v>191</v>
      </c>
      <c r="E35" s="21" t="s">
        <v>106</v>
      </c>
      <c r="F35" s="22">
        <v>0</v>
      </c>
      <c r="G35" s="24">
        <v>0</v>
      </c>
    </row>
    <row r="36" spans="1:7" ht="18" customHeight="1">
      <c r="A36" s="258"/>
      <c r="B36" s="358"/>
      <c r="C36" s="142">
        <v>2</v>
      </c>
      <c r="D36" s="169" t="s">
        <v>476</v>
      </c>
      <c r="E36" s="21" t="s">
        <v>153</v>
      </c>
      <c r="F36" s="22">
        <v>0</v>
      </c>
      <c r="G36" s="24">
        <v>0</v>
      </c>
    </row>
    <row r="37" spans="1:7" ht="18" customHeight="1">
      <c r="A37" s="360"/>
      <c r="B37" s="358"/>
      <c r="C37" s="142">
        <v>3</v>
      </c>
      <c r="D37" s="170" t="s">
        <v>477</v>
      </c>
      <c r="E37" s="179" t="s">
        <v>107</v>
      </c>
      <c r="F37" s="22">
        <v>0</v>
      </c>
      <c r="G37" s="24">
        <v>0</v>
      </c>
    </row>
    <row r="38" spans="1:7" ht="18" customHeight="1">
      <c r="A38" s="360"/>
      <c r="B38" s="358"/>
      <c r="C38" s="142">
        <v>4</v>
      </c>
      <c r="D38" s="170" t="s">
        <v>478</v>
      </c>
      <c r="E38" s="179" t="s">
        <v>108</v>
      </c>
      <c r="F38" s="22">
        <v>0</v>
      </c>
      <c r="G38" s="24">
        <v>0</v>
      </c>
    </row>
    <row r="39" spans="1:7" ht="18" customHeight="1">
      <c r="A39" s="360"/>
      <c r="B39" s="358"/>
      <c r="C39" s="142">
        <v>5</v>
      </c>
      <c r="D39" s="169" t="s">
        <v>192</v>
      </c>
      <c r="E39" s="179" t="s">
        <v>109</v>
      </c>
      <c r="F39" s="22">
        <v>0</v>
      </c>
      <c r="G39" s="24">
        <v>0</v>
      </c>
    </row>
    <row r="40" spans="1:7" ht="18" customHeight="1">
      <c r="A40" s="360"/>
      <c r="B40" s="358"/>
      <c r="C40" s="142">
        <v>6</v>
      </c>
      <c r="D40" s="169" t="s">
        <v>193</v>
      </c>
      <c r="E40" s="179" t="s">
        <v>332</v>
      </c>
      <c r="F40" s="22">
        <v>0</v>
      </c>
      <c r="G40" s="24">
        <v>0</v>
      </c>
    </row>
    <row r="41" spans="1:7" ht="18" customHeight="1">
      <c r="A41" s="360"/>
      <c r="B41" s="358"/>
      <c r="C41" s="142">
        <v>7</v>
      </c>
      <c r="D41" s="169" t="s">
        <v>278</v>
      </c>
      <c r="E41" s="179" t="s">
        <v>453</v>
      </c>
      <c r="F41" s="22">
        <v>0</v>
      </c>
      <c r="G41" s="24">
        <v>0</v>
      </c>
    </row>
    <row r="42" spans="1:7" ht="18" customHeight="1">
      <c r="A42" s="360"/>
      <c r="B42" s="358"/>
      <c r="C42" s="142">
        <v>8</v>
      </c>
      <c r="D42" s="182" t="s">
        <v>194</v>
      </c>
      <c r="E42" s="179" t="s">
        <v>461</v>
      </c>
      <c r="F42" s="22">
        <v>0</v>
      </c>
      <c r="G42" s="24">
        <v>0</v>
      </c>
    </row>
    <row r="43" spans="1:7" ht="18" customHeight="1">
      <c r="A43" s="360"/>
      <c r="B43" s="358"/>
      <c r="C43" s="142">
        <v>9</v>
      </c>
      <c r="D43" s="182" t="s">
        <v>195</v>
      </c>
      <c r="E43" s="179" t="s">
        <v>110</v>
      </c>
      <c r="F43" s="22">
        <v>0</v>
      </c>
      <c r="G43" s="24">
        <v>0</v>
      </c>
    </row>
    <row r="44" spans="1:7" ht="18" customHeight="1" thickBot="1">
      <c r="A44" s="361"/>
      <c r="B44" s="362"/>
      <c r="C44" s="144">
        <v>10</v>
      </c>
      <c r="D44" s="183" t="s">
        <v>279</v>
      </c>
      <c r="E44" s="162" t="s">
        <v>111</v>
      </c>
      <c r="F44" s="22">
        <v>0</v>
      </c>
      <c r="G44" s="24">
        <v>0</v>
      </c>
    </row>
    <row r="45" spans="1:7" ht="12.75">
      <c r="A45" s="353">
        <v>3</v>
      </c>
      <c r="B45" s="353"/>
      <c r="C45" s="353"/>
      <c r="D45" s="353"/>
      <c r="E45" s="353"/>
      <c r="F45" s="353"/>
      <c r="G45" s="353"/>
    </row>
    <row r="46" spans="1:7" ht="12.75">
      <c r="A46" s="11"/>
      <c r="B46" s="11"/>
      <c r="C46" s="11"/>
      <c r="D46" s="11"/>
      <c r="E46" s="19"/>
      <c r="F46" s="12"/>
      <c r="G46" s="12"/>
    </row>
    <row r="47" spans="1:7" ht="12.75">
      <c r="A47" s="11"/>
      <c r="B47" s="11"/>
      <c r="C47" s="11"/>
      <c r="D47" s="11"/>
      <c r="E47" s="19"/>
      <c r="F47" s="12"/>
      <c r="G47" s="12"/>
    </row>
    <row r="48" spans="1:7" ht="12.75">
      <c r="A48" s="11"/>
      <c r="B48" s="11"/>
      <c r="C48" s="11"/>
      <c r="D48" s="11"/>
      <c r="E48" s="19"/>
      <c r="F48" s="12"/>
      <c r="G48" s="12"/>
    </row>
    <row r="49" spans="1:7" ht="12.75">
      <c r="A49" s="11"/>
      <c r="B49" s="11"/>
      <c r="C49" s="11"/>
      <c r="D49" s="11"/>
      <c r="E49" s="19"/>
      <c r="F49" s="12"/>
      <c r="G49" s="12"/>
    </row>
    <row r="50" spans="1:7" ht="12.75">
      <c r="A50" s="11"/>
      <c r="B50" s="11"/>
      <c r="C50" s="11"/>
      <c r="D50" s="11"/>
      <c r="E50" s="19"/>
      <c r="F50" s="12"/>
      <c r="G50" s="12"/>
    </row>
    <row r="51" spans="1:7" ht="12.75">
      <c r="A51" s="11"/>
      <c r="B51" s="11"/>
      <c r="C51" s="11"/>
      <c r="D51" s="11"/>
      <c r="E51" s="19"/>
      <c r="F51" s="12"/>
      <c r="G51" s="12"/>
    </row>
    <row r="52" spans="1:7" ht="12.75">
      <c r="A52" s="11"/>
      <c r="B52" s="11"/>
      <c r="C52" s="11"/>
      <c r="D52" s="11"/>
      <c r="E52" s="19"/>
      <c r="F52" s="12"/>
      <c r="G52" s="12"/>
    </row>
    <row r="53" spans="1:7" ht="12.75">
      <c r="A53" s="11"/>
      <c r="B53" s="11"/>
      <c r="C53" s="11"/>
      <c r="D53" s="11"/>
      <c r="E53" s="19"/>
      <c r="F53" s="12"/>
      <c r="G53" s="12"/>
    </row>
    <row r="54" spans="1:7" ht="12.75">
      <c r="A54" s="11"/>
      <c r="B54" s="11"/>
      <c r="C54" s="11"/>
      <c r="D54" s="11"/>
      <c r="E54" s="19"/>
      <c r="F54" s="12"/>
      <c r="G54" s="12"/>
    </row>
    <row r="55" spans="1:7" ht="12.75">
      <c r="A55" s="11"/>
      <c r="B55" s="11"/>
      <c r="C55" s="11"/>
      <c r="D55" s="11"/>
      <c r="E55" s="19"/>
      <c r="F55" s="12"/>
      <c r="G55" s="12"/>
    </row>
    <row r="56" spans="1:7" ht="12.75">
      <c r="A56" s="11"/>
      <c r="B56" s="11"/>
      <c r="C56" s="11"/>
      <c r="D56" s="11"/>
      <c r="E56" s="19"/>
      <c r="F56" s="12"/>
      <c r="G56" s="12"/>
    </row>
    <row r="57" spans="1:7" ht="12.75">
      <c r="A57" s="11"/>
      <c r="B57" s="11"/>
      <c r="C57" s="11"/>
      <c r="D57" s="11"/>
      <c r="E57" s="19"/>
      <c r="F57" s="12"/>
      <c r="G57" s="12"/>
    </row>
    <row r="58" spans="1:7" ht="12.75">
      <c r="A58" s="11"/>
      <c r="B58" s="11"/>
      <c r="C58" s="11"/>
      <c r="D58" s="11"/>
      <c r="E58" s="19"/>
      <c r="F58" s="12"/>
      <c r="G58" s="12"/>
    </row>
    <row r="59" spans="1:7" ht="12.75">
      <c r="A59" s="11"/>
      <c r="B59" s="11"/>
      <c r="C59" s="11"/>
      <c r="D59" s="11"/>
      <c r="E59" s="19"/>
      <c r="F59" s="12"/>
      <c r="G59" s="12"/>
    </row>
    <row r="60" spans="1:7" ht="12.75">
      <c r="A60" s="11"/>
      <c r="B60" s="11"/>
      <c r="C60" s="11"/>
      <c r="D60" s="11"/>
      <c r="E60" s="19"/>
      <c r="F60" s="12"/>
      <c r="G60" s="12"/>
    </row>
    <row r="61" spans="1:7" ht="12.75">
      <c r="A61" s="11"/>
      <c r="B61" s="11"/>
      <c r="C61" s="11"/>
      <c r="D61" s="11"/>
      <c r="E61" s="19"/>
      <c r="F61" s="12"/>
      <c r="G61" s="12"/>
    </row>
    <row r="62" spans="1:7" ht="12.75">
      <c r="A62" s="11"/>
      <c r="B62" s="11"/>
      <c r="C62" s="11"/>
      <c r="D62" s="11"/>
      <c r="E62" s="19"/>
      <c r="F62" s="12"/>
      <c r="G62" s="12"/>
    </row>
    <row r="63" spans="1:7" ht="12.75">
      <c r="A63" s="11"/>
      <c r="B63" s="11"/>
      <c r="C63" s="11"/>
      <c r="D63" s="11"/>
      <c r="E63" s="19"/>
      <c r="F63" s="12"/>
      <c r="G63" s="12"/>
    </row>
    <row r="64" spans="1:7" ht="12.75">
      <c r="A64" s="11"/>
      <c r="B64" s="11"/>
      <c r="C64" s="11"/>
      <c r="D64" s="11"/>
      <c r="E64" s="19"/>
      <c r="F64" s="12"/>
      <c r="G64" s="12"/>
    </row>
    <row r="65" spans="1:7" ht="12.75">
      <c r="A65" s="11"/>
      <c r="B65" s="11"/>
      <c r="C65" s="11"/>
      <c r="D65" s="11"/>
      <c r="E65" s="19"/>
      <c r="F65" s="12"/>
      <c r="G65" s="12"/>
    </row>
    <row r="66" spans="1:7" ht="12.75">
      <c r="A66" s="11"/>
      <c r="B66" s="11"/>
      <c r="C66" s="11"/>
      <c r="D66" s="11"/>
      <c r="E66" s="19"/>
      <c r="F66" s="12"/>
      <c r="G66" s="12"/>
    </row>
    <row r="67" spans="1:7" ht="12.75">
      <c r="A67" s="11"/>
      <c r="B67" s="11"/>
      <c r="C67" s="11"/>
      <c r="D67" s="11"/>
      <c r="E67" s="19"/>
      <c r="F67" s="12"/>
      <c r="G67" s="12"/>
    </row>
    <row r="68" spans="1:7" ht="12.75">
      <c r="A68" s="11"/>
      <c r="B68" s="11"/>
      <c r="C68" s="11"/>
      <c r="D68" s="11"/>
      <c r="E68" s="19"/>
      <c r="F68" s="12"/>
      <c r="G68" s="12"/>
    </row>
    <row r="69" spans="1:7" ht="12.75">
      <c r="A69" s="11"/>
      <c r="B69" s="11"/>
      <c r="C69" s="11"/>
      <c r="D69" s="11"/>
      <c r="E69" s="19"/>
      <c r="F69" s="12"/>
      <c r="G69" s="12"/>
    </row>
    <row r="70" spans="1:7" ht="12.75">
      <c r="A70" s="11"/>
      <c r="B70" s="11"/>
      <c r="C70" s="11"/>
      <c r="D70" s="11"/>
      <c r="E70" s="19"/>
      <c r="F70" s="12"/>
      <c r="G70" s="12"/>
    </row>
    <row r="71" spans="1:7" ht="12.75">
      <c r="A71" s="11"/>
      <c r="B71" s="11"/>
      <c r="C71" s="11"/>
      <c r="D71" s="11"/>
      <c r="E71" s="19"/>
      <c r="F71" s="12"/>
      <c r="G71" s="12"/>
    </row>
    <row r="72" spans="1:7" ht="12.75">
      <c r="A72" s="11"/>
      <c r="B72" s="11"/>
      <c r="C72" s="11"/>
      <c r="D72" s="11"/>
      <c r="E72" s="19"/>
      <c r="F72" s="12"/>
      <c r="G72" s="12"/>
    </row>
    <row r="73" spans="1:7" ht="12.75">
      <c r="A73" s="11"/>
      <c r="B73" s="11"/>
      <c r="C73" s="11"/>
      <c r="D73" s="11"/>
      <c r="E73" s="19"/>
      <c r="F73" s="12"/>
      <c r="G73" s="12"/>
    </row>
    <row r="74" spans="1:7" ht="12.75">
      <c r="A74" s="11"/>
      <c r="B74" s="11"/>
      <c r="C74" s="11"/>
      <c r="D74" s="11"/>
      <c r="E74" s="19"/>
      <c r="F74" s="12"/>
      <c r="G74" s="12"/>
    </row>
    <row r="75" spans="1:7" ht="12.75">
      <c r="A75" s="11"/>
      <c r="B75" s="11"/>
      <c r="C75" s="11"/>
      <c r="D75" s="11"/>
      <c r="E75" s="19"/>
      <c r="F75" s="12"/>
      <c r="G75" s="12"/>
    </row>
    <row r="76" spans="1:7" ht="12.75">
      <c r="A76" s="11"/>
      <c r="B76" s="11"/>
      <c r="C76" s="11"/>
      <c r="D76" s="11"/>
      <c r="E76" s="19"/>
      <c r="F76" s="12"/>
      <c r="G76" s="12"/>
    </row>
    <row r="77" spans="1:7" ht="12.75">
      <c r="A77" s="11"/>
      <c r="B77" s="11"/>
      <c r="C77" s="11"/>
      <c r="D77" s="11"/>
      <c r="E77" s="19"/>
      <c r="F77" s="12"/>
      <c r="G77" s="12"/>
    </row>
    <row r="78" spans="1:7" ht="12.75">
      <c r="A78" s="11"/>
      <c r="B78" s="11"/>
      <c r="C78" s="11"/>
      <c r="D78" s="11"/>
      <c r="E78" s="19"/>
      <c r="F78" s="12"/>
      <c r="G78" s="12"/>
    </row>
    <row r="79" spans="1:7" ht="12.75">
      <c r="A79" s="11"/>
      <c r="B79" s="11"/>
      <c r="C79" s="11"/>
      <c r="D79" s="11"/>
      <c r="E79" s="19"/>
      <c r="F79" s="12"/>
      <c r="G79" s="12"/>
    </row>
    <row r="80" spans="1:7" ht="12.75">
      <c r="A80" s="11"/>
      <c r="B80" s="11"/>
      <c r="C80" s="11"/>
      <c r="D80" s="11"/>
      <c r="E80" s="19"/>
      <c r="F80" s="12"/>
      <c r="G80" s="12"/>
    </row>
    <row r="81" spans="1:7" ht="12.75">
      <c r="A81" s="11"/>
      <c r="B81" s="11"/>
      <c r="C81" s="11"/>
      <c r="D81" s="11"/>
      <c r="E81" s="19"/>
      <c r="F81" s="12"/>
      <c r="G81" s="12"/>
    </row>
    <row r="82" spans="1:7" ht="12.75">
      <c r="A82" s="11"/>
      <c r="B82" s="11"/>
      <c r="C82" s="11"/>
      <c r="D82" s="11"/>
      <c r="E82" s="19"/>
      <c r="F82" s="12"/>
      <c r="G82" s="12"/>
    </row>
    <row r="83" spans="1:7" ht="12.75">
      <c r="A83" s="11"/>
      <c r="B83" s="11"/>
      <c r="C83" s="11"/>
      <c r="D83" s="11"/>
      <c r="E83" s="19"/>
      <c r="F83" s="12"/>
      <c r="G83" s="12"/>
    </row>
    <row r="84" spans="1:7" ht="12.75">
      <c r="A84" s="11"/>
      <c r="B84" s="11"/>
      <c r="C84" s="11"/>
      <c r="D84" s="11"/>
      <c r="E84" s="19"/>
      <c r="F84" s="12"/>
      <c r="G84" s="12"/>
    </row>
    <row r="85" spans="1:7" ht="12.75">
      <c r="A85" s="11"/>
      <c r="B85" s="11"/>
      <c r="C85" s="11"/>
      <c r="D85" s="11"/>
      <c r="E85" s="19"/>
      <c r="F85" s="12"/>
      <c r="G85" s="12"/>
    </row>
    <row r="86" spans="1:7" ht="12.75">
      <c r="A86" s="11"/>
      <c r="B86" s="11"/>
      <c r="C86" s="11"/>
      <c r="D86" s="11"/>
      <c r="E86" s="19"/>
      <c r="F86" s="12"/>
      <c r="G86" s="12"/>
    </row>
    <row r="87" spans="1:7" ht="12.75">
      <c r="A87" s="11"/>
      <c r="B87" s="11"/>
      <c r="C87" s="11"/>
      <c r="D87" s="11"/>
      <c r="E87" s="19"/>
      <c r="F87" s="12"/>
      <c r="G87" s="12"/>
    </row>
    <row r="88" spans="1:7" ht="12.75">
      <c r="A88" s="11"/>
      <c r="B88" s="11"/>
      <c r="C88" s="11"/>
      <c r="D88" s="11"/>
      <c r="E88" s="19"/>
      <c r="F88" s="12"/>
      <c r="G88" s="12"/>
    </row>
    <row r="89" spans="1:7" ht="12.75">
      <c r="A89" s="11"/>
      <c r="B89" s="11"/>
      <c r="C89" s="11"/>
      <c r="D89" s="11"/>
      <c r="E89" s="19"/>
      <c r="F89" s="12"/>
      <c r="G89" s="12"/>
    </row>
    <row r="90" spans="1:7" ht="12.75">
      <c r="A90" s="11"/>
      <c r="B90" s="11"/>
      <c r="C90" s="11"/>
      <c r="D90" s="11"/>
      <c r="E90" s="19"/>
      <c r="F90" s="12"/>
      <c r="G90" s="12"/>
    </row>
    <row r="91" spans="1:7" ht="12.75">
      <c r="A91" s="11"/>
      <c r="B91" s="11"/>
      <c r="C91" s="11"/>
      <c r="D91" s="11"/>
      <c r="E91" s="19"/>
      <c r="F91" s="12"/>
      <c r="G91" s="12"/>
    </row>
    <row r="92" spans="1:7" ht="12.75">
      <c r="A92" s="11"/>
      <c r="B92" s="11"/>
      <c r="C92" s="11"/>
      <c r="D92" s="11"/>
      <c r="E92" s="19"/>
      <c r="F92" s="12"/>
      <c r="G92" s="12"/>
    </row>
    <row r="93" spans="1:7" ht="12.75">
      <c r="A93" s="11"/>
      <c r="B93" s="11"/>
      <c r="C93" s="11"/>
      <c r="D93" s="11"/>
      <c r="E93" s="19"/>
      <c r="F93" s="12"/>
      <c r="G93" s="12"/>
    </row>
    <row r="94" spans="1:7" ht="12.75">
      <c r="A94" s="11"/>
      <c r="B94" s="11"/>
      <c r="C94" s="11"/>
      <c r="D94" s="11"/>
      <c r="E94" s="19"/>
      <c r="F94" s="12"/>
      <c r="G94" s="12"/>
    </row>
    <row r="95" spans="1:7" ht="12.75">
      <c r="A95" s="11"/>
      <c r="B95" s="11"/>
      <c r="C95" s="11"/>
      <c r="D95" s="11"/>
      <c r="E95" s="19"/>
      <c r="F95" s="12"/>
      <c r="G95" s="12"/>
    </row>
    <row r="96" spans="1:7" ht="12.75">
      <c r="A96" s="11"/>
      <c r="B96" s="11"/>
      <c r="C96" s="11"/>
      <c r="D96" s="11"/>
      <c r="E96" s="19"/>
      <c r="F96" s="12"/>
      <c r="G96" s="12"/>
    </row>
    <row r="97" spans="1:7" ht="12.75">
      <c r="A97" s="11"/>
      <c r="B97" s="11"/>
      <c r="C97" s="11"/>
      <c r="D97" s="11"/>
      <c r="E97" s="19"/>
      <c r="F97" s="12"/>
      <c r="G97" s="12"/>
    </row>
    <row r="98" spans="1:7" ht="12.75">
      <c r="A98" s="11"/>
      <c r="B98" s="11"/>
      <c r="C98" s="11"/>
      <c r="D98" s="11"/>
      <c r="E98" s="19"/>
      <c r="F98" s="12"/>
      <c r="G98" s="12"/>
    </row>
    <row r="99" spans="1:7" ht="12.75">
      <c r="A99" s="11"/>
      <c r="B99" s="11"/>
      <c r="C99" s="11"/>
      <c r="D99" s="11"/>
      <c r="E99" s="19"/>
      <c r="F99" s="12"/>
      <c r="G99" s="12"/>
    </row>
    <row r="100" spans="1:7" ht="12.75">
      <c r="A100" s="11"/>
      <c r="B100" s="11"/>
      <c r="C100" s="11"/>
      <c r="D100" s="11"/>
      <c r="E100" s="19"/>
      <c r="F100" s="12"/>
      <c r="G100" s="12"/>
    </row>
    <row r="101" spans="1:7" ht="12.75">
      <c r="A101" s="11"/>
      <c r="B101" s="11"/>
      <c r="C101" s="11"/>
      <c r="D101" s="11"/>
      <c r="E101" s="19"/>
      <c r="F101" s="12"/>
      <c r="G101" s="12"/>
    </row>
    <row r="102" spans="1:7" ht="12.75">
      <c r="A102" s="11"/>
      <c r="B102" s="11"/>
      <c r="C102" s="11"/>
      <c r="D102" s="11"/>
      <c r="E102" s="19"/>
      <c r="F102" s="12"/>
      <c r="G102" s="12"/>
    </row>
    <row r="103" spans="1:7" ht="12.75">
      <c r="A103" s="11"/>
      <c r="B103" s="11"/>
      <c r="C103" s="11"/>
      <c r="D103" s="11"/>
      <c r="E103" s="19"/>
      <c r="F103" s="12"/>
      <c r="G103" s="12"/>
    </row>
    <row r="104" spans="1:7" ht="12.75">
      <c r="A104" s="11"/>
      <c r="B104" s="11"/>
      <c r="C104" s="11"/>
      <c r="D104" s="11"/>
      <c r="E104" s="19"/>
      <c r="F104" s="12"/>
      <c r="G104" s="12"/>
    </row>
    <row r="105" spans="1:7" ht="12.75">
      <c r="A105" s="11"/>
      <c r="B105" s="11"/>
      <c r="C105" s="11"/>
      <c r="D105" s="11"/>
      <c r="E105" s="19"/>
      <c r="F105" s="12"/>
      <c r="G105" s="12"/>
    </row>
    <row r="106" spans="1:7" ht="12.75">
      <c r="A106" s="11"/>
      <c r="B106" s="11"/>
      <c r="C106" s="11"/>
      <c r="D106" s="11"/>
      <c r="E106" s="19"/>
      <c r="F106" s="12"/>
      <c r="G106" s="12"/>
    </row>
    <row r="107" spans="1:7" ht="12.75">
      <c r="A107" s="11"/>
      <c r="B107" s="11"/>
      <c r="C107" s="11"/>
      <c r="D107" s="11"/>
      <c r="E107" s="19"/>
      <c r="F107" s="12"/>
      <c r="G107" s="12"/>
    </row>
    <row r="108" spans="1:7" ht="12.75">
      <c r="A108" s="11"/>
      <c r="B108" s="11"/>
      <c r="C108" s="11"/>
      <c r="D108" s="11"/>
      <c r="E108" s="19"/>
      <c r="F108" s="12"/>
      <c r="G108" s="12"/>
    </row>
    <row r="109" spans="1:7" ht="12.75">
      <c r="A109" s="11"/>
      <c r="B109" s="11"/>
      <c r="C109" s="11"/>
      <c r="D109" s="11"/>
      <c r="E109" s="19"/>
      <c r="F109" s="12"/>
      <c r="G109" s="12"/>
    </row>
    <row r="110" spans="1:7" ht="12.75">
      <c r="A110" s="11"/>
      <c r="B110" s="11"/>
      <c r="C110" s="11"/>
      <c r="D110" s="11"/>
      <c r="E110" s="19"/>
      <c r="F110" s="12"/>
      <c r="G110" s="12"/>
    </row>
    <row r="111" spans="1:7" ht="12.75">
      <c r="A111" s="11"/>
      <c r="B111" s="11"/>
      <c r="C111" s="11"/>
      <c r="D111" s="11"/>
      <c r="E111" s="19"/>
      <c r="F111" s="12"/>
      <c r="G111" s="12"/>
    </row>
    <row r="112" spans="1:7" ht="12.75">
      <c r="A112" s="11"/>
      <c r="B112" s="11"/>
      <c r="C112" s="11"/>
      <c r="D112" s="11"/>
      <c r="E112" s="19"/>
      <c r="F112" s="12"/>
      <c r="G112" s="12"/>
    </row>
    <row r="113" spans="1:7" ht="12.75">
      <c r="A113" s="11"/>
      <c r="B113" s="11"/>
      <c r="C113" s="11"/>
      <c r="D113" s="11"/>
      <c r="E113" s="19"/>
      <c r="F113" s="12"/>
      <c r="G113" s="12"/>
    </row>
    <row r="114" spans="1:7" ht="12.75">
      <c r="A114" s="11"/>
      <c r="B114" s="11"/>
      <c r="C114" s="11"/>
      <c r="D114" s="11"/>
      <c r="E114" s="19"/>
      <c r="F114" s="12"/>
      <c r="G114" s="12"/>
    </row>
    <row r="115" spans="1:7" ht="12.75">
      <c r="A115" s="11"/>
      <c r="B115" s="11"/>
      <c r="C115" s="11"/>
      <c r="D115" s="11"/>
      <c r="E115" s="19"/>
      <c r="F115" s="12"/>
      <c r="G115" s="12"/>
    </row>
    <row r="116" spans="1:7" ht="12.75">
      <c r="A116" s="11"/>
      <c r="B116" s="11"/>
      <c r="C116" s="11"/>
      <c r="D116" s="11"/>
      <c r="E116" s="19"/>
      <c r="F116" s="12"/>
      <c r="G116" s="12"/>
    </row>
    <row r="117" spans="1:7" ht="12.75">
      <c r="A117" s="11"/>
      <c r="B117" s="11"/>
      <c r="C117" s="11"/>
      <c r="D117" s="11"/>
      <c r="E117" s="19"/>
      <c r="F117" s="12"/>
      <c r="G117" s="12"/>
    </row>
    <row r="118" spans="1:7" ht="12.75">
      <c r="A118" s="11"/>
      <c r="B118" s="11"/>
      <c r="C118" s="11"/>
      <c r="D118" s="11"/>
      <c r="E118" s="19"/>
      <c r="F118" s="12"/>
      <c r="G118" s="12"/>
    </row>
    <row r="119" spans="1:7" ht="12.75">
      <c r="A119" s="11"/>
      <c r="B119" s="11"/>
      <c r="C119" s="11"/>
      <c r="D119" s="11"/>
      <c r="E119" s="19"/>
      <c r="F119" s="12"/>
      <c r="G119" s="12"/>
    </row>
    <row r="120" spans="1:7" ht="12.75">
      <c r="A120" s="11"/>
      <c r="B120" s="11"/>
      <c r="C120" s="11"/>
      <c r="D120" s="11"/>
      <c r="E120" s="19"/>
      <c r="F120" s="12"/>
      <c r="G120" s="12"/>
    </row>
    <row r="121" spans="1:7" ht="12.75">
      <c r="A121" s="11"/>
      <c r="B121" s="11"/>
      <c r="C121" s="11"/>
      <c r="D121" s="11"/>
      <c r="E121" s="19"/>
      <c r="F121" s="12"/>
      <c r="G121" s="12"/>
    </row>
    <row r="122" spans="1:7" ht="12.75">
      <c r="A122" s="11"/>
      <c r="B122" s="11"/>
      <c r="C122" s="11"/>
      <c r="D122" s="11"/>
      <c r="E122" s="19"/>
      <c r="F122" s="12"/>
      <c r="G122" s="12"/>
    </row>
    <row r="123" spans="1:7" ht="12.75">
      <c r="A123" s="11"/>
      <c r="B123" s="11"/>
      <c r="C123" s="11"/>
      <c r="D123" s="11"/>
      <c r="E123" s="19"/>
      <c r="F123" s="12"/>
      <c r="G123" s="12"/>
    </row>
    <row r="124" spans="1:7" ht="12.75">
      <c r="A124" s="11"/>
      <c r="B124" s="11"/>
      <c r="C124" s="11"/>
      <c r="D124" s="11"/>
      <c r="E124" s="19"/>
      <c r="F124" s="12"/>
      <c r="G124" s="12"/>
    </row>
    <row r="125" spans="1:7" ht="12.75">
      <c r="A125" s="11"/>
      <c r="B125" s="11"/>
      <c r="C125" s="11"/>
      <c r="D125" s="11"/>
      <c r="E125" s="19"/>
      <c r="F125" s="12"/>
      <c r="G125" s="12"/>
    </row>
    <row r="126" spans="1:7" ht="12.75">
      <c r="A126" s="11"/>
      <c r="B126" s="11"/>
      <c r="C126" s="11"/>
      <c r="D126" s="11"/>
      <c r="E126" s="19"/>
      <c r="F126" s="12"/>
      <c r="G126" s="12"/>
    </row>
    <row r="127" spans="1:7" ht="12.75">
      <c r="A127" s="11"/>
      <c r="B127" s="11"/>
      <c r="C127" s="11"/>
      <c r="D127" s="11"/>
      <c r="E127" s="19"/>
      <c r="F127" s="12"/>
      <c r="G127" s="12"/>
    </row>
    <row r="128" spans="1:7" ht="12.75">
      <c r="A128" s="11"/>
      <c r="B128" s="11"/>
      <c r="C128" s="11"/>
      <c r="D128" s="11"/>
      <c r="E128" s="19"/>
      <c r="F128" s="12"/>
      <c r="G128" s="12"/>
    </row>
    <row r="129" spans="1:7" ht="12.75">
      <c r="A129" s="11"/>
      <c r="B129" s="11"/>
      <c r="C129" s="11"/>
      <c r="D129" s="11"/>
      <c r="E129" s="19"/>
      <c r="F129" s="12"/>
      <c r="G129" s="12"/>
    </row>
    <row r="130" spans="1:7" ht="12.75">
      <c r="A130" s="11"/>
      <c r="B130" s="11"/>
      <c r="C130" s="11"/>
      <c r="D130" s="11"/>
      <c r="E130" s="19"/>
      <c r="F130" s="12"/>
      <c r="G130" s="12"/>
    </row>
    <row r="131" spans="1:7" ht="12.75">
      <c r="A131" s="11"/>
      <c r="B131" s="11"/>
      <c r="C131" s="11"/>
      <c r="D131" s="11"/>
      <c r="E131" s="19"/>
      <c r="F131" s="12"/>
      <c r="G131" s="12"/>
    </row>
    <row r="132" spans="1:7" ht="12.75">
      <c r="A132" s="11"/>
      <c r="B132" s="11"/>
      <c r="C132" s="11"/>
      <c r="D132" s="11"/>
      <c r="E132" s="19"/>
      <c r="F132" s="12"/>
      <c r="G132" s="12"/>
    </row>
    <row r="133" spans="1:7" ht="12.75">
      <c r="A133" s="11"/>
      <c r="B133" s="11"/>
      <c r="C133" s="11"/>
      <c r="D133" s="11"/>
      <c r="E133" s="19"/>
      <c r="F133" s="12"/>
      <c r="G133" s="12"/>
    </row>
    <row r="134" spans="1:7" ht="12.75">
      <c r="A134" s="11"/>
      <c r="B134" s="11"/>
      <c r="C134" s="11"/>
      <c r="D134" s="11"/>
      <c r="E134" s="19"/>
      <c r="F134" s="12"/>
      <c r="G134" s="12"/>
    </row>
    <row r="135" spans="1:7" ht="12.75">
      <c r="A135" s="11"/>
      <c r="B135" s="11"/>
      <c r="C135" s="11"/>
      <c r="D135" s="11"/>
      <c r="E135" s="19"/>
      <c r="F135" s="12"/>
      <c r="G135" s="12"/>
    </row>
    <row r="136" spans="1:7" ht="12.75">
      <c r="A136" s="11"/>
      <c r="B136" s="11"/>
      <c r="C136" s="11"/>
      <c r="D136" s="11"/>
      <c r="E136" s="19"/>
      <c r="F136" s="12"/>
      <c r="G136" s="12"/>
    </row>
    <row r="137" spans="1:7" ht="12.75">
      <c r="A137" s="11"/>
      <c r="B137" s="11"/>
      <c r="C137" s="11"/>
      <c r="D137" s="11"/>
      <c r="E137" s="19"/>
      <c r="F137" s="12"/>
      <c r="G137" s="12"/>
    </row>
    <row r="138" spans="1:7" ht="12.75">
      <c r="A138" s="11"/>
      <c r="B138" s="11"/>
      <c r="C138" s="11"/>
      <c r="D138" s="11"/>
      <c r="E138" s="19"/>
      <c r="F138" s="12"/>
      <c r="G138" s="12"/>
    </row>
    <row r="139" spans="1:7" ht="12.75">
      <c r="A139" s="11"/>
      <c r="B139" s="11"/>
      <c r="C139" s="11"/>
      <c r="D139" s="11"/>
      <c r="E139" s="19"/>
      <c r="F139" s="12"/>
      <c r="G139" s="12"/>
    </row>
    <row r="140" spans="1:7" ht="12.75">
      <c r="A140" s="11"/>
      <c r="B140" s="11"/>
      <c r="C140" s="11"/>
      <c r="D140" s="11"/>
      <c r="E140" s="19"/>
      <c r="F140" s="12"/>
      <c r="G140" s="12"/>
    </row>
    <row r="141" spans="1:7" ht="12.75">
      <c r="A141" s="11"/>
      <c r="B141" s="11"/>
      <c r="C141" s="11"/>
      <c r="D141" s="11"/>
      <c r="E141" s="19"/>
      <c r="F141" s="12"/>
      <c r="G141" s="12"/>
    </row>
    <row r="142" spans="1:7" ht="12.75">
      <c r="A142" s="11"/>
      <c r="B142" s="11"/>
      <c r="C142" s="11"/>
      <c r="D142" s="11"/>
      <c r="E142" s="19"/>
      <c r="F142" s="12"/>
      <c r="G142" s="12"/>
    </row>
    <row r="143" spans="1:7" ht="12.75">
      <c r="A143" s="11"/>
      <c r="B143" s="11"/>
      <c r="C143" s="11"/>
      <c r="D143" s="11"/>
      <c r="E143" s="19"/>
      <c r="F143" s="12"/>
      <c r="G143" s="12"/>
    </row>
    <row r="144" spans="1:7" ht="12.75">
      <c r="A144" s="11"/>
      <c r="B144" s="11"/>
      <c r="C144" s="11"/>
      <c r="D144" s="11"/>
      <c r="E144" s="19"/>
      <c r="F144" s="12"/>
      <c r="G144" s="12"/>
    </row>
    <row r="145" spans="1:7" ht="12.75">
      <c r="A145" s="11"/>
      <c r="B145" s="11"/>
      <c r="C145" s="11"/>
      <c r="D145" s="11"/>
      <c r="E145" s="19"/>
      <c r="F145" s="12"/>
      <c r="G145" s="12"/>
    </row>
    <row r="146" spans="1:7" ht="12.75">
      <c r="A146" s="11"/>
      <c r="B146" s="11"/>
      <c r="C146" s="11"/>
      <c r="D146" s="11"/>
      <c r="E146" s="19"/>
      <c r="F146" s="12"/>
      <c r="G146" s="12"/>
    </row>
    <row r="147" spans="1:7" ht="12.75">
      <c r="A147" s="11"/>
      <c r="B147" s="11"/>
      <c r="C147" s="11"/>
      <c r="D147" s="11"/>
      <c r="E147" s="19"/>
      <c r="F147" s="12"/>
      <c r="G147" s="12"/>
    </row>
    <row r="148" spans="1:7" ht="12.75">
      <c r="A148" s="11"/>
      <c r="B148" s="11"/>
      <c r="C148" s="11"/>
      <c r="D148" s="11"/>
      <c r="E148" s="19"/>
      <c r="F148" s="12"/>
      <c r="G148" s="12"/>
    </row>
    <row r="149" spans="1:7" ht="12.75">
      <c r="A149" s="11"/>
      <c r="B149" s="11"/>
      <c r="C149" s="11"/>
      <c r="D149" s="11"/>
      <c r="E149" s="19"/>
      <c r="F149" s="12"/>
      <c r="G149" s="12"/>
    </row>
    <row r="150" spans="1:7" ht="12.75">
      <c r="A150" s="11"/>
      <c r="B150" s="11"/>
      <c r="C150" s="11"/>
      <c r="D150" s="11"/>
      <c r="E150" s="19"/>
      <c r="F150" s="12"/>
      <c r="G150" s="12"/>
    </row>
    <row r="151" spans="1:7" ht="12.75">
      <c r="A151" s="11"/>
      <c r="B151" s="11"/>
      <c r="C151" s="11"/>
      <c r="D151" s="11"/>
      <c r="E151" s="19"/>
      <c r="F151" s="12"/>
      <c r="G151" s="12"/>
    </row>
    <row r="152" spans="1:7" ht="12.75">
      <c r="A152" s="11"/>
      <c r="B152" s="11"/>
      <c r="C152" s="11"/>
      <c r="D152" s="11"/>
      <c r="E152" s="19"/>
      <c r="F152" s="12"/>
      <c r="G152" s="12"/>
    </row>
    <row r="153" spans="1:7" ht="12.75">
      <c r="A153" s="11"/>
      <c r="B153" s="11"/>
      <c r="C153" s="11"/>
      <c r="D153" s="11"/>
      <c r="E153" s="19"/>
      <c r="F153" s="12"/>
      <c r="G153" s="12"/>
    </row>
    <row r="154" spans="1:7" ht="12.75">
      <c r="A154" s="11"/>
      <c r="B154" s="11"/>
      <c r="C154" s="11"/>
      <c r="D154" s="11"/>
      <c r="E154" s="19"/>
      <c r="F154" s="12"/>
      <c r="G154" s="12"/>
    </row>
    <row r="155" spans="1:7" ht="12.75">
      <c r="A155" s="11"/>
      <c r="B155" s="11"/>
      <c r="C155" s="11"/>
      <c r="D155" s="11"/>
      <c r="E155" s="19"/>
      <c r="F155" s="12"/>
      <c r="G155" s="12"/>
    </row>
    <row r="156" spans="1:7" ht="12.75">
      <c r="A156" s="11"/>
      <c r="B156" s="11"/>
      <c r="C156" s="11"/>
      <c r="D156" s="11"/>
      <c r="E156" s="19"/>
      <c r="F156" s="12"/>
      <c r="G156" s="12"/>
    </row>
    <row r="157" spans="1:7" ht="12.75">
      <c r="A157" s="11"/>
      <c r="B157" s="11"/>
      <c r="C157" s="11"/>
      <c r="D157" s="11"/>
      <c r="E157" s="19"/>
      <c r="F157" s="12"/>
      <c r="G157" s="12"/>
    </row>
    <row r="158" spans="1:7" ht="12.75">
      <c r="A158" s="11"/>
      <c r="B158" s="11"/>
      <c r="C158" s="11"/>
      <c r="D158" s="11"/>
      <c r="E158" s="19"/>
      <c r="F158" s="12"/>
      <c r="G158" s="12"/>
    </row>
    <row r="159" spans="1:7" ht="12.75">
      <c r="A159" s="11"/>
      <c r="B159" s="11"/>
      <c r="C159" s="11"/>
      <c r="D159" s="11"/>
      <c r="E159" s="19"/>
      <c r="F159" s="12"/>
      <c r="G159" s="12"/>
    </row>
    <row r="160" spans="1:7" ht="12.75">
      <c r="A160" s="11"/>
      <c r="B160" s="11"/>
      <c r="C160" s="11"/>
      <c r="D160" s="11"/>
      <c r="E160" s="19"/>
      <c r="F160" s="12"/>
      <c r="G160" s="12"/>
    </row>
    <row r="161" spans="1:7" ht="12.75">
      <c r="A161" s="11"/>
      <c r="B161" s="11"/>
      <c r="C161" s="11"/>
      <c r="D161" s="11"/>
      <c r="E161" s="19"/>
      <c r="F161" s="12"/>
      <c r="G161" s="12"/>
    </row>
    <row r="162" spans="1:7" ht="12.75">
      <c r="A162" s="11"/>
      <c r="B162" s="11"/>
      <c r="C162" s="11"/>
      <c r="D162" s="11"/>
      <c r="E162" s="19"/>
      <c r="F162" s="12"/>
      <c r="G162" s="12"/>
    </row>
    <row r="163" spans="1:7" ht="12.75">
      <c r="A163" s="11"/>
      <c r="B163" s="11"/>
      <c r="C163" s="11"/>
      <c r="D163" s="11"/>
      <c r="E163" s="19"/>
      <c r="F163" s="12"/>
      <c r="G163" s="12"/>
    </row>
    <row r="164" spans="1:7" ht="12.75">
      <c r="A164" s="11"/>
      <c r="B164" s="11"/>
      <c r="C164" s="11"/>
      <c r="D164" s="11"/>
      <c r="E164" s="19"/>
      <c r="F164" s="12"/>
      <c r="G164" s="12"/>
    </row>
    <row r="165" spans="1:7" ht="12.75">
      <c r="A165" s="11"/>
      <c r="B165" s="11"/>
      <c r="C165" s="11"/>
      <c r="D165" s="11"/>
      <c r="E165" s="19"/>
      <c r="F165" s="12"/>
      <c r="G165" s="12"/>
    </row>
    <row r="166" spans="1:7" ht="12.75">
      <c r="A166" s="11"/>
      <c r="B166" s="11"/>
      <c r="C166" s="11"/>
      <c r="D166" s="11"/>
      <c r="E166" s="19"/>
      <c r="F166" s="12"/>
      <c r="G166" s="12"/>
    </row>
    <row r="167" spans="1:7" ht="12.75">
      <c r="A167" s="11"/>
      <c r="B167" s="11"/>
      <c r="C167" s="11"/>
      <c r="D167" s="11"/>
      <c r="E167" s="19"/>
      <c r="F167" s="12"/>
      <c r="G167" s="12"/>
    </row>
    <row r="168" spans="1:7" ht="12.75">
      <c r="A168" s="11"/>
      <c r="B168" s="11"/>
      <c r="C168" s="11"/>
      <c r="D168" s="11"/>
      <c r="E168" s="19"/>
      <c r="F168" s="12"/>
      <c r="G168" s="12"/>
    </row>
    <row r="169" spans="1:7" ht="12.75">
      <c r="A169" s="11"/>
      <c r="B169" s="11"/>
      <c r="C169" s="11"/>
      <c r="D169" s="11"/>
      <c r="E169" s="19"/>
      <c r="F169" s="12"/>
      <c r="G169" s="12"/>
    </row>
    <row r="170" spans="1:7" ht="12.75">
      <c r="A170" s="11"/>
      <c r="B170" s="11"/>
      <c r="C170" s="11"/>
      <c r="D170" s="11"/>
      <c r="E170" s="19"/>
      <c r="F170" s="12"/>
      <c r="G170" s="12"/>
    </row>
    <row r="171" spans="1:7" ht="12.75">
      <c r="A171" s="11"/>
      <c r="B171" s="11"/>
      <c r="C171" s="11"/>
      <c r="D171" s="11"/>
      <c r="E171" s="19"/>
      <c r="F171" s="12"/>
      <c r="G171" s="12"/>
    </row>
    <row r="172" spans="1:7" ht="12.75">
      <c r="A172" s="11"/>
      <c r="B172" s="11"/>
      <c r="C172" s="11"/>
      <c r="D172" s="11"/>
      <c r="E172" s="19"/>
      <c r="F172" s="12"/>
      <c r="G172" s="12"/>
    </row>
    <row r="173" spans="1:7" ht="12.75">
      <c r="A173" s="11"/>
      <c r="B173" s="11"/>
      <c r="C173" s="11"/>
      <c r="D173" s="11"/>
      <c r="E173" s="19"/>
      <c r="F173" s="12"/>
      <c r="G173" s="12"/>
    </row>
    <row r="174" spans="1:7" ht="12.75">
      <c r="A174" s="11"/>
      <c r="B174" s="11"/>
      <c r="C174" s="11"/>
      <c r="D174" s="11"/>
      <c r="E174" s="19"/>
      <c r="F174" s="12"/>
      <c r="G174" s="12"/>
    </row>
    <row r="175" spans="1:7" ht="12.75">
      <c r="A175" s="11"/>
      <c r="B175" s="11"/>
      <c r="C175" s="11"/>
      <c r="D175" s="11"/>
      <c r="E175" s="19"/>
      <c r="F175" s="12"/>
      <c r="G175" s="12"/>
    </row>
    <row r="176" spans="1:7" ht="12.75">
      <c r="A176" s="11"/>
      <c r="B176" s="11"/>
      <c r="C176" s="11"/>
      <c r="D176" s="11"/>
      <c r="E176" s="19"/>
      <c r="F176" s="12"/>
      <c r="G176" s="12"/>
    </row>
    <row r="177" spans="1:7" ht="12.75">
      <c r="A177" s="11"/>
      <c r="B177" s="11"/>
      <c r="C177" s="11"/>
      <c r="D177" s="11"/>
      <c r="E177" s="19"/>
      <c r="F177" s="12"/>
      <c r="G177" s="12"/>
    </row>
    <row r="178" spans="1:7" ht="12.75">
      <c r="A178" s="11"/>
      <c r="B178" s="11"/>
      <c r="C178" s="11"/>
      <c r="D178" s="11"/>
      <c r="E178" s="19"/>
      <c r="F178" s="12"/>
      <c r="G178" s="12"/>
    </row>
    <row r="179" spans="1:7" ht="12.75">
      <c r="A179" s="11"/>
      <c r="B179" s="11"/>
      <c r="C179" s="11"/>
      <c r="D179" s="11"/>
      <c r="E179" s="19"/>
      <c r="F179" s="12"/>
      <c r="G179" s="12"/>
    </row>
    <row r="180" spans="1:7" ht="12.75">
      <c r="A180" s="11"/>
      <c r="B180" s="11"/>
      <c r="C180" s="11"/>
      <c r="D180" s="11"/>
      <c r="E180" s="19"/>
      <c r="F180" s="12"/>
      <c r="G180" s="12"/>
    </row>
    <row r="181" spans="1:7" ht="12.75">
      <c r="A181" s="11"/>
      <c r="B181" s="11"/>
      <c r="C181" s="11"/>
      <c r="D181" s="11"/>
      <c r="E181" s="19"/>
      <c r="F181" s="12"/>
      <c r="G181" s="12"/>
    </row>
    <row r="182" spans="1:7" ht="12.75">
      <c r="A182" s="11"/>
      <c r="B182" s="11"/>
      <c r="C182" s="11"/>
      <c r="D182" s="11"/>
      <c r="E182" s="19"/>
      <c r="F182" s="12"/>
      <c r="G182" s="12"/>
    </row>
    <row r="183" spans="1:7" ht="12.75">
      <c r="A183" s="11"/>
      <c r="B183" s="11"/>
      <c r="C183" s="11"/>
      <c r="D183" s="11"/>
      <c r="E183" s="19"/>
      <c r="F183" s="12"/>
      <c r="G183" s="12"/>
    </row>
    <row r="184" spans="1:7" ht="12.75">
      <c r="A184" s="11"/>
      <c r="B184" s="11"/>
      <c r="C184" s="11"/>
      <c r="D184" s="11"/>
      <c r="E184" s="19"/>
      <c r="F184" s="12"/>
      <c r="G184" s="12"/>
    </row>
    <row r="185" spans="1:7" ht="12.75">
      <c r="A185" s="11"/>
      <c r="B185" s="11"/>
      <c r="C185" s="11"/>
      <c r="D185" s="11"/>
      <c r="E185" s="19"/>
      <c r="F185" s="12"/>
      <c r="G185" s="12"/>
    </row>
    <row r="186" spans="1:7" ht="12.75">
      <c r="A186" s="11"/>
      <c r="B186" s="11"/>
      <c r="C186" s="11"/>
      <c r="D186" s="11"/>
      <c r="E186" s="19"/>
      <c r="F186" s="12"/>
      <c r="G186" s="12"/>
    </row>
    <row r="187" spans="1:7" ht="12.75">
      <c r="A187" s="11"/>
      <c r="B187" s="11"/>
      <c r="C187" s="11"/>
      <c r="D187" s="11"/>
      <c r="E187" s="19"/>
      <c r="F187" s="12"/>
      <c r="G187" s="12"/>
    </row>
    <row r="188" spans="1:7" ht="12.75">
      <c r="A188" s="11"/>
      <c r="B188" s="11"/>
      <c r="C188" s="11"/>
      <c r="D188" s="11"/>
      <c r="E188" s="19"/>
      <c r="F188" s="12"/>
      <c r="G188" s="12"/>
    </row>
    <row r="189" spans="1:7" ht="12.75">
      <c r="A189" s="11"/>
      <c r="B189" s="11"/>
      <c r="C189" s="11"/>
      <c r="D189" s="11"/>
      <c r="E189" s="19"/>
      <c r="F189" s="12"/>
      <c r="G189" s="12"/>
    </row>
    <row r="190" spans="1:7" ht="12.75">
      <c r="A190" s="11"/>
      <c r="B190" s="11"/>
      <c r="C190" s="11"/>
      <c r="D190" s="11"/>
      <c r="E190" s="19"/>
      <c r="F190" s="12"/>
      <c r="G190" s="12"/>
    </row>
    <row r="191" spans="1:7" ht="12.75">
      <c r="A191" s="11"/>
      <c r="B191" s="11"/>
      <c r="C191" s="11"/>
      <c r="D191" s="11"/>
      <c r="E191" s="19"/>
      <c r="F191" s="12"/>
      <c r="G191" s="12"/>
    </row>
    <row r="192" spans="1:7" ht="12.75">
      <c r="A192" s="11"/>
      <c r="B192" s="11"/>
      <c r="C192" s="11"/>
      <c r="D192" s="11"/>
      <c r="E192" s="19"/>
      <c r="F192" s="12"/>
      <c r="G192" s="12"/>
    </row>
    <row r="193" spans="1:7" ht="12.75">
      <c r="A193" s="11"/>
      <c r="B193" s="11"/>
      <c r="C193" s="11"/>
      <c r="D193" s="11"/>
      <c r="E193" s="19"/>
      <c r="F193" s="12"/>
      <c r="G193" s="12"/>
    </row>
    <row r="194" spans="1:7" ht="12.75">
      <c r="A194" s="11"/>
      <c r="B194" s="11"/>
      <c r="C194" s="11"/>
      <c r="D194" s="11"/>
      <c r="E194" s="19"/>
      <c r="F194" s="12"/>
      <c r="G194" s="12"/>
    </row>
    <row r="195" spans="1:7" ht="12.75">
      <c r="A195" s="11"/>
      <c r="B195" s="11"/>
      <c r="C195" s="11"/>
      <c r="D195" s="11"/>
      <c r="E195" s="19"/>
      <c r="F195" s="12"/>
      <c r="G195" s="12"/>
    </row>
    <row r="196" spans="1:7" ht="12.75">
      <c r="A196" s="11"/>
      <c r="B196" s="11"/>
      <c r="C196" s="11"/>
      <c r="D196" s="11"/>
      <c r="E196" s="19"/>
      <c r="F196" s="12"/>
      <c r="G196" s="12"/>
    </row>
    <row r="197" spans="1:7" ht="12.75">
      <c r="A197" s="11"/>
      <c r="B197" s="11"/>
      <c r="C197" s="11"/>
      <c r="D197" s="11"/>
      <c r="E197" s="19"/>
      <c r="F197" s="12"/>
      <c r="G197" s="12"/>
    </row>
    <row r="198" spans="1:7" ht="12.75">
      <c r="A198" s="11"/>
      <c r="B198" s="11"/>
      <c r="C198" s="11"/>
      <c r="D198" s="11"/>
      <c r="E198" s="19"/>
      <c r="F198" s="12"/>
      <c r="G198" s="12"/>
    </row>
    <row r="199" spans="1:7" ht="12.75">
      <c r="A199" s="11"/>
      <c r="B199" s="11"/>
      <c r="C199" s="11"/>
      <c r="D199" s="11"/>
      <c r="E199" s="19"/>
      <c r="F199" s="12"/>
      <c r="G199" s="12"/>
    </row>
    <row r="200" spans="1:7" ht="12.75">
      <c r="A200" s="11"/>
      <c r="B200" s="11"/>
      <c r="C200" s="11"/>
      <c r="D200" s="11"/>
      <c r="E200" s="19"/>
      <c r="F200" s="12"/>
      <c r="G200" s="12"/>
    </row>
    <row r="201" spans="1:7" ht="12.75">
      <c r="A201" s="11"/>
      <c r="B201" s="11"/>
      <c r="C201" s="11"/>
      <c r="D201" s="11"/>
      <c r="E201" s="19"/>
      <c r="F201" s="12"/>
      <c r="G201" s="12"/>
    </row>
    <row r="202" spans="1:7" ht="12.75">
      <c r="A202" s="11"/>
      <c r="B202" s="11"/>
      <c r="C202" s="11"/>
      <c r="D202" s="11"/>
      <c r="E202" s="19"/>
      <c r="F202" s="12"/>
      <c r="G202" s="12"/>
    </row>
    <row r="203" spans="1:7" ht="12.75">
      <c r="A203" s="11"/>
      <c r="B203" s="11"/>
      <c r="C203" s="11"/>
      <c r="D203" s="11"/>
      <c r="E203" s="19"/>
      <c r="F203" s="12"/>
      <c r="G203" s="12"/>
    </row>
    <row r="204" spans="1:7" ht="12.75">
      <c r="A204" s="11"/>
      <c r="B204" s="11"/>
      <c r="C204" s="11"/>
      <c r="D204" s="11"/>
      <c r="E204" s="19"/>
      <c r="F204" s="12"/>
      <c r="G204" s="12"/>
    </row>
    <row r="205" spans="1:7" ht="12.75">
      <c r="A205" s="11"/>
      <c r="B205" s="11"/>
      <c r="C205" s="11"/>
      <c r="D205" s="11"/>
      <c r="E205" s="19"/>
      <c r="F205" s="12"/>
      <c r="G205" s="12"/>
    </row>
    <row r="206" spans="1:7" ht="12.75">
      <c r="A206" s="11"/>
      <c r="B206" s="11"/>
      <c r="C206" s="11"/>
      <c r="D206" s="11"/>
      <c r="E206" s="19"/>
      <c r="F206" s="12"/>
      <c r="G206" s="12"/>
    </row>
    <row r="207" spans="1:7" ht="12.75">
      <c r="A207" s="11"/>
      <c r="B207" s="11"/>
      <c r="C207" s="11"/>
      <c r="D207" s="11"/>
      <c r="E207" s="19"/>
      <c r="F207" s="12"/>
      <c r="G207" s="12"/>
    </row>
    <row r="208" spans="1:7" ht="12.75">
      <c r="A208" s="11"/>
      <c r="B208" s="11"/>
      <c r="C208" s="11"/>
      <c r="D208" s="11"/>
      <c r="E208" s="19"/>
      <c r="F208" s="12"/>
      <c r="G208" s="12"/>
    </row>
    <row r="209" spans="1:7" ht="12.75">
      <c r="A209" s="11"/>
      <c r="B209" s="11"/>
      <c r="C209" s="11"/>
      <c r="D209" s="11"/>
      <c r="E209" s="19"/>
      <c r="F209" s="12"/>
      <c r="G209" s="12"/>
    </row>
    <row r="210" spans="1:7" ht="12.75">
      <c r="A210" s="11"/>
      <c r="B210" s="11"/>
      <c r="C210" s="11"/>
      <c r="D210" s="11"/>
      <c r="E210" s="19"/>
      <c r="F210" s="12"/>
      <c r="G210" s="12"/>
    </row>
    <row r="211" spans="1:7" ht="12.75">
      <c r="A211" s="11"/>
      <c r="B211" s="11"/>
      <c r="C211" s="11"/>
      <c r="D211" s="11"/>
      <c r="E211" s="19"/>
      <c r="F211" s="12"/>
      <c r="G211" s="12"/>
    </row>
    <row r="212" spans="1:7" ht="12.75">
      <c r="A212" s="11"/>
      <c r="B212" s="11"/>
      <c r="C212" s="11"/>
      <c r="D212" s="11"/>
      <c r="E212" s="19"/>
      <c r="F212" s="12"/>
      <c r="G212" s="12"/>
    </row>
    <row r="213" spans="1:7" ht="12.75">
      <c r="A213" s="11"/>
      <c r="B213" s="11"/>
      <c r="C213" s="11"/>
      <c r="D213" s="11"/>
      <c r="E213" s="19"/>
      <c r="F213" s="12"/>
      <c r="G213" s="12"/>
    </row>
    <row r="214" spans="1:7" ht="12.75">
      <c r="A214" s="11"/>
      <c r="B214" s="11"/>
      <c r="C214" s="11"/>
      <c r="D214" s="11"/>
      <c r="E214" s="19"/>
      <c r="F214" s="12"/>
      <c r="G214" s="12"/>
    </row>
    <row r="215" spans="1:7" ht="12.75">
      <c r="A215" s="11"/>
      <c r="B215" s="11"/>
      <c r="C215" s="11"/>
      <c r="D215" s="11"/>
      <c r="E215" s="19"/>
      <c r="F215" s="12"/>
      <c r="G215" s="12"/>
    </row>
    <row r="216" spans="1:7" ht="12.75">
      <c r="A216" s="11"/>
      <c r="B216" s="11"/>
      <c r="C216" s="11"/>
      <c r="D216" s="11"/>
      <c r="E216" s="19"/>
      <c r="F216" s="12"/>
      <c r="G216" s="12"/>
    </row>
    <row r="217" spans="1:7" ht="12.75">
      <c r="A217" s="11"/>
      <c r="B217" s="11"/>
      <c r="C217" s="11"/>
      <c r="D217" s="11"/>
      <c r="E217" s="19"/>
      <c r="F217" s="12"/>
      <c r="G217" s="12"/>
    </row>
    <row r="218" spans="1:7" ht="12.75">
      <c r="A218" s="11"/>
      <c r="B218" s="11"/>
      <c r="C218" s="11"/>
      <c r="D218" s="11"/>
      <c r="E218" s="19"/>
      <c r="F218" s="12"/>
      <c r="G218" s="12"/>
    </row>
    <row r="219" spans="1:7" ht="12.75">
      <c r="A219" s="11"/>
      <c r="B219" s="11"/>
      <c r="C219" s="11"/>
      <c r="D219" s="11"/>
      <c r="E219" s="19"/>
      <c r="F219" s="12"/>
      <c r="G219" s="12"/>
    </row>
    <row r="220" spans="1:7" ht="12.75">
      <c r="A220" s="11"/>
      <c r="B220" s="11"/>
      <c r="C220" s="11"/>
      <c r="D220" s="11"/>
      <c r="E220" s="19"/>
      <c r="F220" s="12"/>
      <c r="G220" s="12"/>
    </row>
    <row r="221" spans="1:7" ht="12.75">
      <c r="A221" s="11"/>
      <c r="B221" s="11"/>
      <c r="C221" s="11"/>
      <c r="D221" s="11"/>
      <c r="E221" s="19"/>
      <c r="F221" s="12"/>
      <c r="G221" s="12"/>
    </row>
    <row r="222" spans="1:7" ht="12.75">
      <c r="A222" s="11"/>
      <c r="B222" s="11"/>
      <c r="C222" s="11"/>
      <c r="D222" s="11"/>
      <c r="E222" s="19"/>
      <c r="F222" s="12"/>
      <c r="G222" s="12"/>
    </row>
    <row r="223" spans="1:7" ht="12.75">
      <c r="A223" s="11"/>
      <c r="B223" s="11"/>
      <c r="C223" s="11"/>
      <c r="D223" s="11"/>
      <c r="E223" s="19"/>
      <c r="F223" s="12"/>
      <c r="G223" s="12"/>
    </row>
    <row r="224" spans="1:7" ht="12.75">
      <c r="A224" s="11"/>
      <c r="B224" s="11"/>
      <c r="C224" s="11"/>
      <c r="D224" s="11"/>
      <c r="E224" s="19"/>
      <c r="F224" s="12"/>
      <c r="G224" s="12"/>
    </row>
    <row r="225" spans="1:7" ht="12.75">
      <c r="A225" s="11"/>
      <c r="B225" s="11"/>
      <c r="C225" s="11"/>
      <c r="D225" s="11"/>
      <c r="E225" s="19"/>
      <c r="F225" s="12"/>
      <c r="G225" s="12"/>
    </row>
    <row r="226" spans="1:7" ht="12.75">
      <c r="A226" s="11"/>
      <c r="B226" s="11"/>
      <c r="C226" s="11"/>
      <c r="D226" s="11"/>
      <c r="E226" s="19"/>
      <c r="F226" s="12"/>
      <c r="G226" s="12"/>
    </row>
    <row r="227" spans="1:7" ht="12.75">
      <c r="A227" s="11"/>
      <c r="B227" s="11"/>
      <c r="C227" s="11"/>
      <c r="D227" s="11"/>
      <c r="E227" s="19"/>
      <c r="F227" s="12"/>
      <c r="G227" s="12"/>
    </row>
    <row r="228" spans="1:7" ht="12.75">
      <c r="A228" s="11"/>
      <c r="B228" s="11"/>
      <c r="C228" s="11"/>
      <c r="D228" s="11"/>
      <c r="E228" s="19"/>
      <c r="F228" s="12"/>
      <c r="G228" s="12"/>
    </row>
    <row r="229" spans="1:7" ht="12.75">
      <c r="A229" s="11"/>
      <c r="B229" s="11"/>
      <c r="C229" s="11"/>
      <c r="D229" s="11"/>
      <c r="E229" s="19"/>
      <c r="F229" s="12"/>
      <c r="G229" s="12"/>
    </row>
    <row r="230" spans="1:7" ht="12.75">
      <c r="A230" s="11"/>
      <c r="B230" s="11"/>
      <c r="C230" s="11"/>
      <c r="D230" s="11"/>
      <c r="E230" s="19"/>
      <c r="F230" s="12"/>
      <c r="G230" s="12"/>
    </row>
    <row r="231" spans="1:7" ht="12.75">
      <c r="A231" s="11"/>
      <c r="B231" s="11"/>
      <c r="C231" s="11"/>
      <c r="D231" s="11"/>
      <c r="E231" s="19"/>
      <c r="F231" s="12"/>
      <c r="G231" s="12"/>
    </row>
    <row r="232" spans="1:7" ht="12.75">
      <c r="A232" s="11"/>
      <c r="B232" s="11"/>
      <c r="C232" s="11"/>
      <c r="D232" s="11"/>
      <c r="E232" s="19"/>
      <c r="F232" s="12"/>
      <c r="G232" s="12"/>
    </row>
    <row r="233" spans="1:7" ht="12.75">
      <c r="A233" s="11"/>
      <c r="B233" s="11"/>
      <c r="C233" s="11"/>
      <c r="D233" s="11"/>
      <c r="E233" s="19"/>
      <c r="F233" s="12"/>
      <c r="G233" s="12"/>
    </row>
    <row r="234" spans="1:7" ht="12.75">
      <c r="A234" s="11"/>
      <c r="B234" s="11"/>
      <c r="C234" s="11"/>
      <c r="D234" s="11"/>
      <c r="E234" s="19"/>
      <c r="F234" s="12"/>
      <c r="G234" s="12"/>
    </row>
    <row r="235" spans="1:7" ht="12.75">
      <c r="A235" s="11"/>
      <c r="B235" s="11"/>
      <c r="C235" s="11"/>
      <c r="D235" s="11"/>
      <c r="E235" s="19"/>
      <c r="F235" s="12"/>
      <c r="G235" s="12"/>
    </row>
    <row r="236" spans="1:7" ht="12.75">
      <c r="A236" s="11"/>
      <c r="B236" s="11"/>
      <c r="C236" s="11"/>
      <c r="D236" s="11"/>
      <c r="E236" s="19"/>
      <c r="F236" s="12"/>
      <c r="G236" s="12"/>
    </row>
    <row r="237" spans="1:7" ht="12.75">
      <c r="A237" s="11"/>
      <c r="B237" s="11"/>
      <c r="C237" s="11"/>
      <c r="D237" s="11"/>
      <c r="E237" s="19"/>
      <c r="F237" s="12"/>
      <c r="G237" s="12"/>
    </row>
    <row r="238" spans="1:7" ht="12.75">
      <c r="A238" s="11"/>
      <c r="B238" s="11"/>
      <c r="C238" s="11"/>
      <c r="D238" s="11"/>
      <c r="E238" s="19"/>
      <c r="F238" s="12"/>
      <c r="G238" s="12"/>
    </row>
    <row r="239" spans="1:7" ht="12.75">
      <c r="A239" s="11"/>
      <c r="B239" s="11"/>
      <c r="C239" s="11"/>
      <c r="D239" s="11"/>
      <c r="E239" s="19"/>
      <c r="F239" s="12"/>
      <c r="G239" s="12"/>
    </row>
    <row r="240" spans="1:7" ht="12.75">
      <c r="A240" s="11"/>
      <c r="B240" s="11"/>
      <c r="C240" s="11"/>
      <c r="D240" s="11"/>
      <c r="E240" s="19"/>
      <c r="F240" s="12"/>
      <c r="G240" s="12"/>
    </row>
    <row r="241" spans="1:7" ht="12.75">
      <c r="A241" s="11"/>
      <c r="B241" s="11"/>
      <c r="C241" s="11"/>
      <c r="D241" s="11"/>
      <c r="E241" s="19"/>
      <c r="F241" s="12"/>
      <c r="G241" s="12"/>
    </row>
    <row r="242" spans="1:7" ht="12.75">
      <c r="A242" s="11"/>
      <c r="B242" s="11"/>
      <c r="C242" s="11"/>
      <c r="D242" s="11"/>
      <c r="E242" s="19"/>
      <c r="F242" s="12"/>
      <c r="G242" s="12"/>
    </row>
    <row r="243" spans="1:7" ht="12.75">
      <c r="A243" s="11"/>
      <c r="B243" s="11"/>
      <c r="C243" s="11"/>
      <c r="D243" s="11"/>
      <c r="E243" s="19"/>
      <c r="F243" s="12"/>
      <c r="G243" s="12"/>
    </row>
    <row r="244" spans="1:7" ht="12.75">
      <c r="A244" s="11"/>
      <c r="B244" s="11"/>
      <c r="C244" s="11"/>
      <c r="D244" s="11"/>
      <c r="E244" s="19"/>
      <c r="F244" s="12"/>
      <c r="G244" s="12"/>
    </row>
    <row r="245" spans="1:7" ht="12.75">
      <c r="A245" s="11"/>
      <c r="B245" s="11"/>
      <c r="C245" s="11"/>
      <c r="D245" s="11"/>
      <c r="E245" s="19"/>
      <c r="F245" s="12"/>
      <c r="G245" s="12"/>
    </row>
  </sheetData>
  <sheetProtection password="EF65" sheet="1" objects="1" scenarios="1"/>
  <mergeCells count="19">
    <mergeCell ref="A31:B33"/>
    <mergeCell ref="A36:B44"/>
    <mergeCell ref="B28:C28"/>
    <mergeCell ref="A27:B27"/>
    <mergeCell ref="A45:G45"/>
    <mergeCell ref="A1:G1"/>
    <mergeCell ref="E3:E4"/>
    <mergeCell ref="D3:D4"/>
    <mergeCell ref="A3:C4"/>
    <mergeCell ref="A2:C2"/>
    <mergeCell ref="A5:C5"/>
    <mergeCell ref="B6:C6"/>
    <mergeCell ref="G25:G26"/>
    <mergeCell ref="A13:B17"/>
    <mergeCell ref="A26:C26"/>
    <mergeCell ref="A23:B24"/>
    <mergeCell ref="A8:B10"/>
    <mergeCell ref="A20:B20"/>
    <mergeCell ref="F25:F26"/>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scale="96"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IV94"/>
  <sheetViews>
    <sheetView showOutlineSymbols="0" workbookViewId="0" topLeftCell="A3">
      <selection activeCell="D10" sqref="D10:E10"/>
    </sheetView>
  </sheetViews>
  <sheetFormatPr defaultColWidth="9.140625" defaultRowHeight="12.75"/>
  <cols>
    <col min="1" max="3" width="2.7109375" style="1" customWidth="1"/>
    <col min="4" max="4" width="44.7109375" style="1" customWidth="1"/>
    <col min="5" max="5" width="13.7109375" style="1" customWidth="1"/>
    <col min="6" max="6" width="5.7109375" style="1" customWidth="1"/>
    <col min="7" max="8" width="13.7109375" style="1" customWidth="1"/>
    <col min="9" max="61" width="9.140625" style="4" customWidth="1"/>
    <col min="62" max="16384" width="9.140625" style="2" customWidth="1"/>
  </cols>
  <sheetData>
    <row r="1" spans="1:8" ht="13.5" thickBot="1">
      <c r="A1" s="344"/>
      <c r="B1" s="344"/>
      <c r="C1" s="344"/>
      <c r="D1" s="344"/>
      <c r="E1" s="344"/>
      <c r="F1" s="344"/>
      <c r="G1" s="344"/>
      <c r="H1" s="344"/>
    </row>
    <row r="2" spans="1:8" ht="12.75">
      <c r="A2" s="391"/>
      <c r="B2" s="392"/>
      <c r="C2" s="393"/>
      <c r="D2" s="400" t="s">
        <v>183</v>
      </c>
      <c r="E2" s="401"/>
      <c r="F2" s="185" t="s">
        <v>159</v>
      </c>
      <c r="G2" s="172" t="s">
        <v>184</v>
      </c>
      <c r="H2" s="138" t="s">
        <v>241</v>
      </c>
    </row>
    <row r="3" spans="1:8" ht="12.75">
      <c r="A3" s="394" t="s">
        <v>2</v>
      </c>
      <c r="B3" s="395"/>
      <c r="C3" s="396"/>
      <c r="D3" s="402" t="s">
        <v>6</v>
      </c>
      <c r="E3" s="403"/>
      <c r="F3" s="406" t="s">
        <v>9</v>
      </c>
      <c r="G3" s="15" t="s">
        <v>161</v>
      </c>
      <c r="H3" s="141" t="s">
        <v>161</v>
      </c>
    </row>
    <row r="4" spans="1:8" ht="13.5" thickBot="1">
      <c r="A4" s="397"/>
      <c r="B4" s="398"/>
      <c r="C4" s="399"/>
      <c r="D4" s="404"/>
      <c r="E4" s="405"/>
      <c r="F4" s="407"/>
      <c r="G4" s="186">
        <v>5</v>
      </c>
      <c r="H4" s="187">
        <v>6</v>
      </c>
    </row>
    <row r="5" spans="1:256" ht="19.5" customHeight="1">
      <c r="A5" s="184" t="s">
        <v>1</v>
      </c>
      <c r="B5" s="188" t="s">
        <v>5</v>
      </c>
      <c r="C5" s="189"/>
      <c r="D5" s="408" t="s">
        <v>479</v>
      </c>
      <c r="E5" s="409"/>
      <c r="F5" s="155">
        <v>106</v>
      </c>
      <c r="G5" s="150">
        <f>SUM(G6:G16)</f>
        <v>0</v>
      </c>
      <c r="H5" s="151">
        <f>SUM(H6:H16)</f>
        <v>0</v>
      </c>
      <c r="IV5" s="1" t="s">
        <v>5</v>
      </c>
    </row>
    <row r="6" spans="1:256" ht="19.5" customHeight="1">
      <c r="A6" s="116" t="s">
        <v>1</v>
      </c>
      <c r="B6" s="117" t="s">
        <v>5</v>
      </c>
      <c r="C6" s="186">
        <v>1</v>
      </c>
      <c r="D6" s="265" t="s">
        <v>191</v>
      </c>
      <c r="E6" s="410"/>
      <c r="F6" s="155" t="s">
        <v>112</v>
      </c>
      <c r="G6" s="22">
        <v>0</v>
      </c>
      <c r="H6" s="24">
        <v>0</v>
      </c>
      <c r="IV6" s="1"/>
    </row>
    <row r="7" spans="1:256" ht="19.5" customHeight="1">
      <c r="A7" s="116"/>
      <c r="B7" s="117"/>
      <c r="C7" s="186">
        <v>2</v>
      </c>
      <c r="D7" s="265" t="s">
        <v>476</v>
      </c>
      <c r="E7" s="410"/>
      <c r="F7" s="155" t="s">
        <v>113</v>
      </c>
      <c r="G7" s="22">
        <v>0</v>
      </c>
      <c r="H7" s="24">
        <v>0</v>
      </c>
      <c r="IV7" s="1"/>
    </row>
    <row r="8" spans="1:256" ht="19.5" customHeight="1">
      <c r="A8" s="116"/>
      <c r="B8" s="117"/>
      <c r="C8" s="186">
        <v>3</v>
      </c>
      <c r="D8" s="311" t="s">
        <v>477</v>
      </c>
      <c r="E8" s="416"/>
      <c r="F8" s="155">
        <v>109</v>
      </c>
      <c r="G8" s="22">
        <v>0</v>
      </c>
      <c r="H8" s="24">
        <v>0</v>
      </c>
      <c r="IV8" s="1"/>
    </row>
    <row r="9" spans="1:256" ht="19.5" customHeight="1">
      <c r="A9" s="116"/>
      <c r="B9" s="117"/>
      <c r="C9" s="186">
        <v>4</v>
      </c>
      <c r="D9" s="311" t="s">
        <v>478</v>
      </c>
      <c r="E9" s="416"/>
      <c r="F9" s="155">
        <v>110</v>
      </c>
      <c r="G9" s="22">
        <v>0</v>
      </c>
      <c r="H9" s="24">
        <v>0</v>
      </c>
      <c r="IV9" s="1"/>
    </row>
    <row r="10" spans="1:256" ht="19.5" customHeight="1">
      <c r="A10" s="116"/>
      <c r="B10" s="117"/>
      <c r="C10" s="186">
        <v>5</v>
      </c>
      <c r="D10" s="411" t="s">
        <v>280</v>
      </c>
      <c r="E10" s="415"/>
      <c r="F10" s="155">
        <v>111</v>
      </c>
      <c r="G10" s="22">
        <v>0</v>
      </c>
      <c r="H10" s="24">
        <v>0</v>
      </c>
      <c r="IV10" s="1"/>
    </row>
    <row r="11" spans="1:256" ht="19.5" customHeight="1">
      <c r="A11" s="116"/>
      <c r="B11" s="117"/>
      <c r="C11" s="186">
        <v>6</v>
      </c>
      <c r="D11" s="411" t="s">
        <v>281</v>
      </c>
      <c r="E11" s="415"/>
      <c r="F11" s="155">
        <v>112</v>
      </c>
      <c r="G11" s="22">
        <v>0</v>
      </c>
      <c r="H11" s="24">
        <v>0</v>
      </c>
      <c r="IV11" s="1"/>
    </row>
    <row r="12" spans="1:256" ht="19.5" customHeight="1">
      <c r="A12" s="116"/>
      <c r="B12" s="117"/>
      <c r="C12" s="186">
        <v>7</v>
      </c>
      <c r="D12" s="411" t="s">
        <v>282</v>
      </c>
      <c r="E12" s="415"/>
      <c r="F12" s="155">
        <v>113</v>
      </c>
      <c r="G12" s="22">
        <v>0</v>
      </c>
      <c r="H12" s="24">
        <v>0</v>
      </c>
      <c r="IV12" s="1"/>
    </row>
    <row r="13" spans="1:256" ht="19.5" customHeight="1">
      <c r="A13" s="116"/>
      <c r="B13" s="117"/>
      <c r="C13" s="186">
        <v>8</v>
      </c>
      <c r="D13" s="411" t="s">
        <v>283</v>
      </c>
      <c r="E13" s="415"/>
      <c r="F13" s="155">
        <v>114</v>
      </c>
      <c r="G13" s="22">
        <v>0</v>
      </c>
      <c r="H13" s="24">
        <v>0</v>
      </c>
      <c r="IV13" s="1"/>
    </row>
    <row r="14" spans="1:256" ht="19.5" customHeight="1">
      <c r="A14" s="116"/>
      <c r="B14" s="117"/>
      <c r="C14" s="186">
        <v>9</v>
      </c>
      <c r="D14" s="411" t="s">
        <v>193</v>
      </c>
      <c r="E14" s="415"/>
      <c r="F14" s="155">
        <v>115</v>
      </c>
      <c r="G14" s="22">
        <v>0</v>
      </c>
      <c r="H14" s="24">
        <v>0</v>
      </c>
      <c r="IV14" s="1"/>
    </row>
    <row r="15" spans="1:256" ht="19.5" customHeight="1">
      <c r="A15" s="116"/>
      <c r="B15" s="117"/>
      <c r="C15" s="186">
        <v>10</v>
      </c>
      <c r="D15" s="411" t="s">
        <v>194</v>
      </c>
      <c r="E15" s="415"/>
      <c r="F15" s="155">
        <v>116</v>
      </c>
      <c r="G15" s="22">
        <v>0</v>
      </c>
      <c r="H15" s="24">
        <v>0</v>
      </c>
      <c r="IV15" s="1"/>
    </row>
    <row r="16" spans="1:256" ht="19.5" customHeight="1">
      <c r="A16" s="190"/>
      <c r="B16" s="191"/>
      <c r="C16" s="192">
        <v>11</v>
      </c>
      <c r="D16" s="411" t="s">
        <v>195</v>
      </c>
      <c r="E16" s="415"/>
      <c r="F16" s="155">
        <v>117</v>
      </c>
      <c r="G16" s="22">
        <v>0</v>
      </c>
      <c r="H16" s="24">
        <v>0</v>
      </c>
      <c r="IV16" s="1"/>
    </row>
    <row r="17" spans="1:256" ht="19.5" customHeight="1">
      <c r="A17" s="120" t="s">
        <v>1</v>
      </c>
      <c r="B17" s="121" t="s">
        <v>39</v>
      </c>
      <c r="C17" s="193"/>
      <c r="D17" s="434" t="s">
        <v>481</v>
      </c>
      <c r="E17" s="435"/>
      <c r="F17" s="155">
        <v>118</v>
      </c>
      <c r="G17" s="156">
        <f>G18+G19+G20</f>
        <v>0</v>
      </c>
      <c r="H17" s="157">
        <f>H18+H19+H20</f>
        <v>0</v>
      </c>
      <c r="IV17" s="1"/>
    </row>
    <row r="18" spans="1:256" ht="19.5" customHeight="1">
      <c r="A18" s="116" t="s">
        <v>1</v>
      </c>
      <c r="B18" s="117" t="s">
        <v>39</v>
      </c>
      <c r="C18" s="186">
        <v>1</v>
      </c>
      <c r="D18" s="411" t="s">
        <v>196</v>
      </c>
      <c r="E18" s="267"/>
      <c r="F18" s="155">
        <v>119</v>
      </c>
      <c r="G18" s="22">
        <v>0</v>
      </c>
      <c r="H18" s="24">
        <v>0</v>
      </c>
      <c r="IV18" s="1"/>
    </row>
    <row r="19" spans="1:256" ht="19.5" customHeight="1">
      <c r="A19" s="116"/>
      <c r="B19" s="117"/>
      <c r="C19" s="186">
        <v>2</v>
      </c>
      <c r="D19" s="411" t="s">
        <v>284</v>
      </c>
      <c r="E19" s="267"/>
      <c r="F19" s="155">
        <v>120</v>
      </c>
      <c r="G19" s="22">
        <v>0</v>
      </c>
      <c r="H19" s="24">
        <v>0</v>
      </c>
      <c r="IV19" s="1"/>
    </row>
    <row r="20" spans="1:256" ht="19.5" customHeight="1">
      <c r="A20" s="190"/>
      <c r="B20" s="191"/>
      <c r="C20" s="192">
        <v>3</v>
      </c>
      <c r="D20" s="411" t="s">
        <v>197</v>
      </c>
      <c r="E20" s="267"/>
      <c r="F20" s="155">
        <v>121</v>
      </c>
      <c r="G20" s="22">
        <v>0</v>
      </c>
      <c r="H20" s="24">
        <v>0</v>
      </c>
      <c r="IV20" s="1"/>
    </row>
    <row r="21" spans="1:256" ht="19.5" customHeight="1">
      <c r="A21" s="120" t="s">
        <v>37</v>
      </c>
      <c r="B21" s="121" t="s">
        <v>3</v>
      </c>
      <c r="C21" s="193"/>
      <c r="D21" s="434" t="s">
        <v>480</v>
      </c>
      <c r="E21" s="305"/>
      <c r="F21" s="155">
        <v>122</v>
      </c>
      <c r="G21" s="156">
        <f>G22+G23</f>
        <v>0</v>
      </c>
      <c r="H21" s="157">
        <f>H22+H23</f>
        <v>0</v>
      </c>
      <c r="IV21" s="1"/>
    </row>
    <row r="22" spans="1:256" ht="19.5" customHeight="1">
      <c r="A22" s="116" t="s">
        <v>37</v>
      </c>
      <c r="B22" s="117" t="s">
        <v>3</v>
      </c>
      <c r="C22" s="186">
        <v>1</v>
      </c>
      <c r="D22" s="411" t="s">
        <v>198</v>
      </c>
      <c r="E22" s="267"/>
      <c r="F22" s="155">
        <v>123</v>
      </c>
      <c r="G22" s="22">
        <v>0</v>
      </c>
      <c r="H22" s="24">
        <v>0</v>
      </c>
      <c r="IV22" s="1"/>
    </row>
    <row r="23" spans="1:256" ht="19.5" customHeight="1" thickBot="1">
      <c r="A23" s="116"/>
      <c r="B23" s="117"/>
      <c r="C23" s="186">
        <v>2</v>
      </c>
      <c r="D23" s="411" t="s">
        <v>199</v>
      </c>
      <c r="E23" s="267"/>
      <c r="F23" s="155">
        <v>124</v>
      </c>
      <c r="G23" s="22">
        <v>0</v>
      </c>
      <c r="H23" s="24">
        <v>0</v>
      </c>
      <c r="IV23" s="1"/>
    </row>
    <row r="24" spans="1:256" ht="24.75" customHeight="1" thickBot="1">
      <c r="A24" s="194"/>
      <c r="B24" s="195"/>
      <c r="C24" s="195"/>
      <c r="D24" s="195"/>
      <c r="E24" s="195"/>
      <c r="F24" s="195"/>
      <c r="G24" s="195"/>
      <c r="H24" s="195"/>
      <c r="IV24" s="1"/>
    </row>
    <row r="25" spans="1:256" ht="19.5" customHeight="1">
      <c r="A25" s="412" t="s">
        <v>285</v>
      </c>
      <c r="B25" s="413"/>
      <c r="C25" s="413"/>
      <c r="D25" s="414"/>
      <c r="E25" s="458">
        <f>+ZAKL_DATA!D7</f>
        <v>0</v>
      </c>
      <c r="F25" s="459"/>
      <c r="G25" s="459"/>
      <c r="H25" s="460"/>
      <c r="IV25" s="1"/>
    </row>
    <row r="26" spans="1:256" ht="19.5" customHeight="1">
      <c r="A26" s="442" t="s">
        <v>450</v>
      </c>
      <c r="B26" s="443"/>
      <c r="C26" s="443"/>
      <c r="D26" s="410"/>
      <c r="E26" s="444" t="str">
        <f>+ZAKL_DATA!D2</f>
        <v>CZ</v>
      </c>
      <c r="F26" s="445"/>
      <c r="G26" s="445"/>
      <c r="H26" s="446"/>
      <c r="IV26" s="1"/>
    </row>
    <row r="27" spans="1:256" ht="60" customHeight="1" thickBot="1">
      <c r="A27" s="461" t="s">
        <v>286</v>
      </c>
      <c r="B27" s="462"/>
      <c r="C27" s="462"/>
      <c r="D27" s="463"/>
      <c r="E27" s="417">
        <f>+ZAKL_DATA!B29</f>
        <v>0</v>
      </c>
      <c r="F27" s="418"/>
      <c r="G27" s="418"/>
      <c r="H27" s="419"/>
      <c r="IV27" s="1"/>
    </row>
    <row r="28" spans="1:256" ht="24.75" customHeight="1" thickBot="1">
      <c r="A28" s="14"/>
      <c r="B28" s="14"/>
      <c r="C28" s="14"/>
      <c r="D28" s="14"/>
      <c r="E28" s="14"/>
      <c r="F28" s="14"/>
      <c r="G28" s="14"/>
      <c r="H28" s="14"/>
      <c r="IV28" s="1"/>
    </row>
    <row r="29" spans="1:256" ht="15.75" customHeight="1">
      <c r="A29" s="427" t="s">
        <v>202</v>
      </c>
      <c r="B29" s="428"/>
      <c r="C29" s="429"/>
      <c r="D29" s="432" t="s">
        <v>201</v>
      </c>
      <c r="E29" s="447" t="s">
        <v>200</v>
      </c>
      <c r="F29" s="448"/>
      <c r="G29" s="448"/>
      <c r="H29" s="449"/>
      <c r="IV29" s="1"/>
    </row>
    <row r="30" spans="1:256" ht="15.75" customHeight="1">
      <c r="A30" s="430"/>
      <c r="B30" s="226"/>
      <c r="C30" s="431"/>
      <c r="D30" s="433"/>
      <c r="E30" s="450"/>
      <c r="F30" s="235"/>
      <c r="G30" s="235"/>
      <c r="H30" s="451"/>
      <c r="IV30" s="1"/>
    </row>
    <row r="31" spans="1:256" ht="15.75" customHeight="1">
      <c r="A31" s="423">
        <f ca="1">TODAY()</f>
        <v>42425</v>
      </c>
      <c r="B31" s="424"/>
      <c r="C31" s="425"/>
      <c r="D31" s="420"/>
      <c r="E31" s="452"/>
      <c r="F31" s="453"/>
      <c r="G31" s="453"/>
      <c r="H31" s="454"/>
      <c r="IV31" s="1"/>
    </row>
    <row r="32" spans="1:256" ht="15.75" customHeight="1">
      <c r="A32" s="426"/>
      <c r="B32" s="424"/>
      <c r="C32" s="425"/>
      <c r="D32" s="421"/>
      <c r="E32" s="452"/>
      <c r="F32" s="453"/>
      <c r="G32" s="453"/>
      <c r="H32" s="454"/>
      <c r="IV32" s="1"/>
    </row>
    <row r="33" spans="1:256" ht="15.75" customHeight="1">
      <c r="A33" s="436">
        <f ca="1">NOW()</f>
        <v>42425.550928703706</v>
      </c>
      <c r="B33" s="437"/>
      <c r="C33" s="438"/>
      <c r="D33" s="421"/>
      <c r="E33" s="452"/>
      <c r="F33" s="453"/>
      <c r="G33" s="453"/>
      <c r="H33" s="454"/>
      <c r="IV33" s="1"/>
    </row>
    <row r="34" spans="1:256" ht="15.75" customHeight="1">
      <c r="A34" s="436"/>
      <c r="B34" s="437"/>
      <c r="C34" s="438"/>
      <c r="D34" s="421"/>
      <c r="E34" s="452"/>
      <c r="F34" s="453"/>
      <c r="G34" s="453"/>
      <c r="H34" s="454"/>
      <c r="IV34" s="1"/>
    </row>
    <row r="35" spans="1:256" ht="15.75" customHeight="1" thickBot="1">
      <c r="A35" s="439"/>
      <c r="B35" s="440"/>
      <c r="C35" s="441"/>
      <c r="D35" s="422"/>
      <c r="E35" s="455"/>
      <c r="F35" s="456"/>
      <c r="G35" s="456"/>
      <c r="H35" s="457"/>
      <c r="IV35" s="1"/>
    </row>
    <row r="36" spans="1:256" ht="12.75">
      <c r="A36" s="387" t="str">
        <f>+'BS1'!A44:L44</f>
        <v>This file was created by company ASPEKT HM, Bělohorská 39, Praha 6-Břevnov, www.aspekt.hm, business.center.cz</v>
      </c>
      <c r="B36" s="388"/>
      <c r="C36" s="388"/>
      <c r="D36" s="388"/>
      <c r="E36" s="388"/>
      <c r="F36" s="388"/>
      <c r="G36" s="388"/>
      <c r="H36" s="388"/>
      <c r="IV36" s="1"/>
    </row>
    <row r="37" spans="1:256" s="4" customFormat="1" ht="12.75">
      <c r="A37" s="389">
        <v>4</v>
      </c>
      <c r="B37" s="390"/>
      <c r="C37" s="390"/>
      <c r="D37" s="390"/>
      <c r="E37" s="390"/>
      <c r="F37" s="390"/>
      <c r="G37" s="390"/>
      <c r="H37" s="390"/>
      <c r="IV37" s="5"/>
    </row>
    <row r="38" spans="1:256" s="4" customFormat="1" ht="12.75">
      <c r="A38" s="5"/>
      <c r="B38" s="5"/>
      <c r="C38" s="5"/>
      <c r="D38" s="5"/>
      <c r="E38" s="5"/>
      <c r="F38" s="5"/>
      <c r="G38" s="5"/>
      <c r="H38" s="5"/>
      <c r="IV38" s="5"/>
    </row>
    <row r="39" spans="1:256" s="4" customFormat="1" ht="12.75">
      <c r="A39" s="5"/>
      <c r="B39" s="5"/>
      <c r="C39" s="5"/>
      <c r="D39" s="5"/>
      <c r="E39" s="5"/>
      <c r="F39" s="5"/>
      <c r="G39" s="5"/>
      <c r="H39" s="5"/>
      <c r="IV39" s="5"/>
    </row>
    <row r="40" spans="1:256" s="4" customFormat="1" ht="12.75">
      <c r="A40" s="5"/>
      <c r="B40" s="5"/>
      <c r="C40" s="5"/>
      <c r="D40" s="5"/>
      <c r="E40" s="5"/>
      <c r="F40" s="5"/>
      <c r="G40" s="5"/>
      <c r="H40" s="5"/>
      <c r="IV40" s="5"/>
    </row>
    <row r="41" spans="1:256" s="4" customFormat="1" ht="12.75">
      <c r="A41" s="5"/>
      <c r="B41" s="5"/>
      <c r="C41" s="5"/>
      <c r="D41" s="5"/>
      <c r="E41" s="5"/>
      <c r="F41" s="5"/>
      <c r="G41" s="5"/>
      <c r="H41" s="5"/>
      <c r="IV41" s="5"/>
    </row>
    <row r="42" spans="1:256" s="4" customFormat="1" ht="12.75">
      <c r="A42" s="5"/>
      <c r="B42" s="5"/>
      <c r="C42" s="5"/>
      <c r="D42" s="5"/>
      <c r="E42" s="5"/>
      <c r="F42" s="5"/>
      <c r="G42" s="5"/>
      <c r="H42" s="5"/>
      <c r="IV42" s="5"/>
    </row>
    <row r="43" spans="1:256" s="4" customFormat="1" ht="12.75">
      <c r="A43" s="5"/>
      <c r="B43" s="5"/>
      <c r="C43" s="5"/>
      <c r="D43" s="5"/>
      <c r="E43" s="5"/>
      <c r="F43" s="5"/>
      <c r="G43" s="5"/>
      <c r="H43" s="5"/>
      <c r="IV43" s="5"/>
    </row>
    <row r="44" spans="1:256" s="4" customFormat="1" ht="12.75">
      <c r="A44" s="5"/>
      <c r="B44" s="5"/>
      <c r="C44" s="5"/>
      <c r="D44" s="5"/>
      <c r="E44" s="5"/>
      <c r="F44" s="5"/>
      <c r="G44" s="5"/>
      <c r="H44" s="5"/>
      <c r="IV44" s="5"/>
    </row>
    <row r="45" spans="1:256" s="4" customFormat="1" ht="12.75">
      <c r="A45" s="5"/>
      <c r="B45" s="5"/>
      <c r="C45" s="5"/>
      <c r="D45" s="5"/>
      <c r="E45" s="5"/>
      <c r="F45" s="5"/>
      <c r="G45" s="5"/>
      <c r="H45" s="5"/>
      <c r="IV45" s="5"/>
    </row>
    <row r="46" spans="1:256" s="4" customFormat="1" ht="12.75">
      <c r="A46" s="5"/>
      <c r="B46" s="5"/>
      <c r="C46" s="5"/>
      <c r="D46" s="5"/>
      <c r="E46" s="5"/>
      <c r="F46" s="5"/>
      <c r="G46" s="5"/>
      <c r="H46" s="5"/>
      <c r="IV46" s="5"/>
    </row>
    <row r="47" spans="1:256" s="4" customFormat="1" ht="12.75">
      <c r="A47" s="5"/>
      <c r="B47" s="5"/>
      <c r="C47" s="5"/>
      <c r="D47" s="5"/>
      <c r="E47" s="5"/>
      <c r="F47" s="5"/>
      <c r="G47" s="5"/>
      <c r="H47" s="5"/>
      <c r="IV47" s="5"/>
    </row>
    <row r="48" spans="1:256" s="4" customFormat="1" ht="12.75">
      <c r="A48" s="5"/>
      <c r="B48" s="5"/>
      <c r="C48" s="5"/>
      <c r="D48" s="5"/>
      <c r="E48" s="5"/>
      <c r="F48" s="5"/>
      <c r="G48" s="5"/>
      <c r="H48" s="5"/>
      <c r="IV48" s="5"/>
    </row>
    <row r="49" spans="1:256" s="4" customFormat="1" ht="12.75">
      <c r="A49" s="5"/>
      <c r="B49" s="5"/>
      <c r="C49" s="5"/>
      <c r="D49" s="5"/>
      <c r="E49" s="5"/>
      <c r="F49" s="5"/>
      <c r="G49" s="5"/>
      <c r="H49" s="5"/>
      <c r="IV49" s="5"/>
    </row>
    <row r="50" spans="1:256" s="4" customFormat="1" ht="12.75">
      <c r="A50" s="5"/>
      <c r="B50" s="5"/>
      <c r="C50" s="5"/>
      <c r="D50" s="5"/>
      <c r="E50" s="5"/>
      <c r="F50" s="5"/>
      <c r="G50" s="5"/>
      <c r="H50" s="5"/>
      <c r="IV50" s="5"/>
    </row>
    <row r="51" spans="1:256" s="4" customFormat="1" ht="12.75">
      <c r="A51" s="5"/>
      <c r="B51" s="5"/>
      <c r="C51" s="5"/>
      <c r="D51" s="5"/>
      <c r="E51" s="5"/>
      <c r="F51" s="5"/>
      <c r="G51" s="5"/>
      <c r="H51" s="5"/>
      <c r="IV51" s="5"/>
    </row>
    <row r="52" spans="1:256" s="4" customFormat="1" ht="12.75">
      <c r="A52" s="5"/>
      <c r="B52" s="5"/>
      <c r="C52" s="5"/>
      <c r="D52" s="5"/>
      <c r="E52" s="5"/>
      <c r="F52" s="5"/>
      <c r="G52" s="5"/>
      <c r="H52" s="5"/>
      <c r="IV52" s="5"/>
    </row>
    <row r="53" spans="1:256" s="4" customFormat="1" ht="12.75">
      <c r="A53" s="5"/>
      <c r="B53" s="5"/>
      <c r="C53" s="5"/>
      <c r="D53" s="5"/>
      <c r="E53" s="5"/>
      <c r="F53" s="5"/>
      <c r="G53" s="5"/>
      <c r="H53" s="5"/>
      <c r="IV53" s="5"/>
    </row>
    <row r="54" spans="1:256" s="4" customFormat="1" ht="12.75">
      <c r="A54" s="5"/>
      <c r="B54" s="5"/>
      <c r="C54" s="5"/>
      <c r="D54" s="5"/>
      <c r="E54" s="5"/>
      <c r="F54" s="5"/>
      <c r="G54" s="5"/>
      <c r="H54" s="5"/>
      <c r="IV54" s="5"/>
    </row>
    <row r="55" spans="1:256" s="4" customFormat="1" ht="12.75">
      <c r="A55" s="5"/>
      <c r="B55" s="5"/>
      <c r="C55" s="5"/>
      <c r="D55" s="5"/>
      <c r="E55" s="5"/>
      <c r="F55" s="5"/>
      <c r="G55" s="5"/>
      <c r="H55" s="5"/>
      <c r="IV55" s="5"/>
    </row>
    <row r="56" spans="1:256" s="4" customFormat="1" ht="12.75">
      <c r="A56" s="5"/>
      <c r="B56" s="5"/>
      <c r="C56" s="5"/>
      <c r="D56" s="5"/>
      <c r="E56" s="5"/>
      <c r="F56" s="5"/>
      <c r="G56" s="5"/>
      <c r="H56" s="5"/>
      <c r="IV56" s="5"/>
    </row>
    <row r="57" spans="1:256" s="4" customFormat="1" ht="12.75">
      <c r="A57" s="5"/>
      <c r="B57" s="5"/>
      <c r="C57" s="5"/>
      <c r="D57" s="5"/>
      <c r="E57" s="5"/>
      <c r="F57" s="5"/>
      <c r="G57" s="5"/>
      <c r="H57" s="5"/>
      <c r="IV57" s="5"/>
    </row>
    <row r="58" spans="1:256" s="4" customFormat="1" ht="12.75">
      <c r="A58" s="5"/>
      <c r="B58" s="5"/>
      <c r="C58" s="5"/>
      <c r="D58" s="5"/>
      <c r="E58" s="5"/>
      <c r="F58" s="5"/>
      <c r="G58" s="5"/>
      <c r="H58" s="5"/>
      <c r="IV58" s="5"/>
    </row>
    <row r="59" spans="1:256" s="4" customFormat="1" ht="12.75">
      <c r="A59" s="5"/>
      <c r="B59" s="5"/>
      <c r="C59" s="5"/>
      <c r="D59" s="5"/>
      <c r="E59" s="5"/>
      <c r="F59" s="5"/>
      <c r="G59" s="5"/>
      <c r="H59" s="5"/>
      <c r="IV59" s="5"/>
    </row>
    <row r="60" spans="1:256" s="4" customFormat="1" ht="12.75">
      <c r="A60" s="5"/>
      <c r="B60" s="5"/>
      <c r="C60" s="5"/>
      <c r="D60" s="5"/>
      <c r="E60" s="5"/>
      <c r="F60" s="5"/>
      <c r="G60" s="5"/>
      <c r="H60" s="5"/>
      <c r="IV60" s="5"/>
    </row>
    <row r="61" spans="1:256" s="4" customFormat="1" ht="12.75">
      <c r="A61" s="5"/>
      <c r="B61" s="5"/>
      <c r="C61" s="5"/>
      <c r="D61" s="5"/>
      <c r="E61" s="5"/>
      <c r="F61" s="5"/>
      <c r="G61" s="5"/>
      <c r="H61" s="5"/>
      <c r="IV61" s="5"/>
    </row>
    <row r="62" spans="1:256" s="4" customFormat="1" ht="12.75">
      <c r="A62" s="5"/>
      <c r="B62" s="5"/>
      <c r="C62" s="5"/>
      <c r="D62" s="5"/>
      <c r="E62" s="5"/>
      <c r="F62" s="5"/>
      <c r="G62" s="5"/>
      <c r="H62" s="5"/>
      <c r="IV62" s="5"/>
    </row>
    <row r="63" spans="1:256" s="4" customFormat="1" ht="12.75">
      <c r="A63" s="5"/>
      <c r="B63" s="5"/>
      <c r="C63" s="5"/>
      <c r="D63" s="5"/>
      <c r="E63" s="5"/>
      <c r="F63" s="5"/>
      <c r="G63" s="5"/>
      <c r="H63" s="5"/>
      <c r="IV63" s="5"/>
    </row>
    <row r="64" spans="1:256" s="4" customFormat="1" ht="12.75">
      <c r="A64" s="5"/>
      <c r="B64" s="5"/>
      <c r="C64" s="5"/>
      <c r="D64" s="5"/>
      <c r="E64" s="5"/>
      <c r="F64" s="5"/>
      <c r="G64" s="5"/>
      <c r="H64" s="5"/>
      <c r="IV64" s="5"/>
    </row>
    <row r="65" spans="1:256" s="4" customFormat="1" ht="12.75">
      <c r="A65" s="5"/>
      <c r="B65" s="5"/>
      <c r="C65" s="5"/>
      <c r="D65" s="5"/>
      <c r="E65" s="5"/>
      <c r="F65" s="5"/>
      <c r="G65" s="5"/>
      <c r="H65" s="5"/>
      <c r="IV65" s="5"/>
    </row>
    <row r="66" spans="1:256" s="4" customFormat="1" ht="12.75">
      <c r="A66" s="5"/>
      <c r="B66" s="5"/>
      <c r="C66" s="5"/>
      <c r="D66" s="5"/>
      <c r="E66" s="5"/>
      <c r="F66" s="5"/>
      <c r="G66" s="5"/>
      <c r="H66" s="5"/>
      <c r="IV66" s="5"/>
    </row>
    <row r="67" spans="1:256" s="4" customFormat="1" ht="12.75">
      <c r="A67" s="5"/>
      <c r="B67" s="5"/>
      <c r="C67" s="5"/>
      <c r="D67" s="5"/>
      <c r="E67" s="5"/>
      <c r="F67" s="5"/>
      <c r="G67" s="5"/>
      <c r="H67" s="5"/>
      <c r="IV67" s="5"/>
    </row>
    <row r="68" spans="1:256" s="4" customFormat="1" ht="12.75">
      <c r="A68" s="5"/>
      <c r="B68" s="5"/>
      <c r="C68" s="5"/>
      <c r="D68" s="5"/>
      <c r="E68" s="5"/>
      <c r="F68" s="5"/>
      <c r="G68" s="5"/>
      <c r="H68" s="5"/>
      <c r="IV68" s="5"/>
    </row>
    <row r="69" spans="1:256" s="4" customFormat="1" ht="12.75">
      <c r="A69" s="5"/>
      <c r="B69" s="5"/>
      <c r="C69" s="5"/>
      <c r="D69" s="5"/>
      <c r="E69" s="5"/>
      <c r="F69" s="5"/>
      <c r="G69" s="5"/>
      <c r="H69" s="5"/>
      <c r="IV69" s="5"/>
    </row>
    <row r="70" spans="1:256" s="4" customFormat="1" ht="12.75">
      <c r="A70" s="5"/>
      <c r="B70" s="5"/>
      <c r="C70" s="5"/>
      <c r="D70" s="5"/>
      <c r="E70" s="5"/>
      <c r="F70" s="5"/>
      <c r="G70" s="5"/>
      <c r="H70" s="5"/>
      <c r="IV70" s="5"/>
    </row>
    <row r="71" spans="1:256" s="4" customFormat="1" ht="12.75">
      <c r="A71" s="5"/>
      <c r="B71" s="5"/>
      <c r="C71" s="5"/>
      <c r="D71" s="5"/>
      <c r="E71" s="5"/>
      <c r="F71" s="5"/>
      <c r="G71" s="5"/>
      <c r="H71" s="5"/>
      <c r="IV71" s="5"/>
    </row>
    <row r="72" spans="1:8" s="4" customFormat="1" ht="12.75">
      <c r="A72" s="5"/>
      <c r="B72" s="5"/>
      <c r="C72" s="5"/>
      <c r="D72" s="5"/>
      <c r="E72" s="5"/>
      <c r="F72" s="5"/>
      <c r="G72" s="5"/>
      <c r="H72" s="5"/>
    </row>
    <row r="73" spans="1:8" s="4" customFormat="1" ht="12.75">
      <c r="A73" s="5"/>
      <c r="B73" s="5"/>
      <c r="C73" s="5"/>
      <c r="D73" s="5"/>
      <c r="E73" s="5"/>
      <c r="F73" s="5"/>
      <c r="G73" s="5"/>
      <c r="H73" s="5"/>
    </row>
    <row r="74" spans="1:8" s="4" customFormat="1" ht="12.75">
      <c r="A74" s="5"/>
      <c r="B74" s="5"/>
      <c r="C74" s="5"/>
      <c r="D74" s="5"/>
      <c r="E74" s="5"/>
      <c r="F74" s="5"/>
      <c r="G74" s="5"/>
      <c r="H74" s="5"/>
    </row>
    <row r="75" spans="1:8" s="4" customFormat="1" ht="12.75">
      <c r="A75" s="5"/>
      <c r="B75" s="5"/>
      <c r="C75" s="5"/>
      <c r="D75" s="5"/>
      <c r="E75" s="5"/>
      <c r="F75" s="5"/>
      <c r="G75" s="5"/>
      <c r="H75" s="5"/>
    </row>
    <row r="76" spans="1:8" ht="12.75">
      <c r="A76" s="5"/>
      <c r="B76" s="5"/>
      <c r="C76" s="5"/>
      <c r="D76" s="5"/>
      <c r="E76" s="5"/>
      <c r="F76" s="5"/>
      <c r="G76" s="5"/>
      <c r="H76" s="5"/>
    </row>
    <row r="77" spans="1:8" ht="12.75">
      <c r="A77" s="5"/>
      <c r="B77" s="5"/>
      <c r="C77" s="5"/>
      <c r="D77" s="5"/>
      <c r="E77" s="5"/>
      <c r="F77" s="5"/>
      <c r="G77" s="5"/>
      <c r="H77" s="5"/>
    </row>
    <row r="78" spans="1:8" ht="12.75">
      <c r="A78" s="5"/>
      <c r="B78" s="5"/>
      <c r="C78" s="5"/>
      <c r="D78" s="5"/>
      <c r="E78" s="5"/>
      <c r="F78" s="5"/>
      <c r="G78" s="5"/>
      <c r="H78" s="5"/>
    </row>
    <row r="79" spans="1:8" ht="12.75">
      <c r="A79" s="5"/>
      <c r="B79" s="5"/>
      <c r="C79" s="5"/>
      <c r="D79" s="5"/>
      <c r="E79" s="5"/>
      <c r="F79" s="5"/>
      <c r="G79" s="5"/>
      <c r="H79" s="5"/>
    </row>
    <row r="80" spans="1:8" ht="12.75">
      <c r="A80" s="5"/>
      <c r="B80" s="5"/>
      <c r="C80" s="5"/>
      <c r="D80" s="5"/>
      <c r="E80" s="5"/>
      <c r="F80" s="5"/>
      <c r="G80" s="5"/>
      <c r="H80" s="5"/>
    </row>
    <row r="81" spans="1:8" ht="12.75">
      <c r="A81" s="5"/>
      <c r="B81" s="5"/>
      <c r="C81" s="5"/>
      <c r="D81" s="5"/>
      <c r="E81" s="5"/>
      <c r="F81" s="5"/>
      <c r="G81" s="5"/>
      <c r="H81" s="5"/>
    </row>
    <row r="82" spans="1:8" ht="12.75">
      <c r="A82" s="5"/>
      <c r="B82" s="5"/>
      <c r="C82" s="5"/>
      <c r="D82" s="5"/>
      <c r="E82" s="5"/>
      <c r="F82" s="5"/>
      <c r="G82" s="5"/>
      <c r="H82" s="5"/>
    </row>
    <row r="83" spans="1:8" ht="12.75">
      <c r="A83" s="5"/>
      <c r="B83" s="5"/>
      <c r="C83" s="5"/>
      <c r="D83" s="5"/>
      <c r="E83" s="5"/>
      <c r="F83" s="5"/>
      <c r="G83" s="5"/>
      <c r="H83" s="5"/>
    </row>
    <row r="84" spans="1:8" ht="12.75">
      <c r="A84" s="5"/>
      <c r="B84" s="5"/>
      <c r="C84" s="5"/>
      <c r="D84" s="5"/>
      <c r="E84" s="5"/>
      <c r="F84" s="5"/>
      <c r="G84" s="5"/>
      <c r="H84" s="5"/>
    </row>
    <row r="85" spans="1:8" ht="12.75">
      <c r="A85" s="5"/>
      <c r="B85" s="5"/>
      <c r="C85" s="5"/>
      <c r="D85" s="5"/>
      <c r="E85" s="5"/>
      <c r="F85" s="5"/>
      <c r="G85" s="5"/>
      <c r="H85" s="5"/>
    </row>
    <row r="86" spans="1:8" ht="12.75">
      <c r="A86" s="5"/>
      <c r="B86" s="5"/>
      <c r="C86" s="5"/>
      <c r="D86" s="5"/>
      <c r="E86" s="5"/>
      <c r="F86" s="5"/>
      <c r="G86" s="5"/>
      <c r="H86" s="5"/>
    </row>
    <row r="87" spans="1:8" ht="12.75">
      <c r="A87" s="5"/>
      <c r="B87" s="5"/>
      <c r="C87" s="5"/>
      <c r="D87" s="5"/>
      <c r="E87" s="5"/>
      <c r="F87" s="5"/>
      <c r="G87" s="5"/>
      <c r="H87" s="5"/>
    </row>
    <row r="88" spans="1:8" ht="12.75">
      <c r="A88" s="5"/>
      <c r="B88" s="5"/>
      <c r="C88" s="5"/>
      <c r="D88" s="5"/>
      <c r="E88" s="5"/>
      <c r="F88" s="5"/>
      <c r="G88" s="5"/>
      <c r="H88" s="5"/>
    </row>
    <row r="89" spans="1:8" ht="12.75">
      <c r="A89" s="5"/>
      <c r="B89" s="5"/>
      <c r="C89" s="5"/>
      <c r="D89" s="5"/>
      <c r="E89" s="5"/>
      <c r="F89" s="5"/>
      <c r="G89" s="5"/>
      <c r="H89" s="5"/>
    </row>
    <row r="90" spans="1:8" ht="12.75">
      <c r="A90" s="5"/>
      <c r="B90" s="5"/>
      <c r="C90" s="5"/>
      <c r="D90" s="5"/>
      <c r="E90" s="5"/>
      <c r="F90" s="5"/>
      <c r="G90" s="5"/>
      <c r="H90" s="5"/>
    </row>
    <row r="91" spans="1:8" ht="12.75">
      <c r="A91" s="5"/>
      <c r="B91" s="5"/>
      <c r="C91" s="5"/>
      <c r="D91" s="5"/>
      <c r="E91" s="5"/>
      <c r="F91" s="5"/>
      <c r="G91" s="5"/>
      <c r="H91" s="5"/>
    </row>
    <row r="92" spans="1:8" ht="12.75">
      <c r="A92" s="5"/>
      <c r="B92" s="5"/>
      <c r="C92" s="5"/>
      <c r="D92" s="5"/>
      <c r="E92" s="5"/>
      <c r="F92" s="5"/>
      <c r="G92" s="5"/>
      <c r="H92" s="5"/>
    </row>
    <row r="93" spans="1:8" ht="12.75">
      <c r="A93" s="5"/>
      <c r="B93" s="5"/>
      <c r="C93" s="5"/>
      <c r="D93" s="5"/>
      <c r="E93" s="5"/>
      <c r="F93" s="5"/>
      <c r="G93" s="5"/>
      <c r="H93" s="5"/>
    </row>
    <row r="94" spans="1:8" ht="12.75">
      <c r="A94" s="5"/>
      <c r="B94" s="5"/>
      <c r="C94" s="5"/>
      <c r="D94" s="5"/>
      <c r="E94" s="5"/>
      <c r="F94" s="5"/>
      <c r="G94" s="5"/>
      <c r="H94" s="5"/>
    </row>
  </sheetData>
  <sheetProtection password="EF65" sheet="1" objects="1" scenarios="1"/>
  <mergeCells count="40">
    <mergeCell ref="A33:C35"/>
    <mergeCell ref="A26:D26"/>
    <mergeCell ref="E26:H26"/>
    <mergeCell ref="D21:E21"/>
    <mergeCell ref="D22:E22"/>
    <mergeCell ref="D23:E23"/>
    <mergeCell ref="E29:H30"/>
    <mergeCell ref="E31:H35"/>
    <mergeCell ref="E25:H25"/>
    <mergeCell ref="A27:D27"/>
    <mergeCell ref="E27:H27"/>
    <mergeCell ref="D31:D35"/>
    <mergeCell ref="A31:C32"/>
    <mergeCell ref="D14:E14"/>
    <mergeCell ref="D15:E15"/>
    <mergeCell ref="D16:E16"/>
    <mergeCell ref="A29:C30"/>
    <mergeCell ref="D29:D30"/>
    <mergeCell ref="D17:E17"/>
    <mergeCell ref="D18:E18"/>
    <mergeCell ref="D19:E19"/>
    <mergeCell ref="D20:E20"/>
    <mergeCell ref="A25:D25"/>
    <mergeCell ref="D7:E7"/>
    <mergeCell ref="D12:E12"/>
    <mergeCell ref="D13:E13"/>
    <mergeCell ref="D8:E8"/>
    <mergeCell ref="D9:E9"/>
    <mergeCell ref="D10:E10"/>
    <mergeCell ref="D11:E11"/>
    <mergeCell ref="A36:H36"/>
    <mergeCell ref="A37:H37"/>
    <mergeCell ref="A1:H1"/>
    <mergeCell ref="A2:C2"/>
    <mergeCell ref="A3:C4"/>
    <mergeCell ref="D2:E2"/>
    <mergeCell ref="D3:E4"/>
    <mergeCell ref="F3:F4"/>
    <mergeCell ref="D5:E5"/>
    <mergeCell ref="D6:E6"/>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N215"/>
  <sheetViews>
    <sheetView showOutlineSymbols="0" workbookViewId="0" topLeftCell="A1">
      <selection activeCell="K13" sqref="K13"/>
    </sheetView>
  </sheetViews>
  <sheetFormatPr defaultColWidth="9.140625" defaultRowHeight="12.75"/>
  <cols>
    <col min="1" max="3" width="2.7109375" style="1" customWidth="1"/>
    <col min="4" max="4" width="21.421875" style="1" customWidth="1"/>
    <col min="5" max="5" width="5.7109375" style="1" customWidth="1"/>
    <col min="6" max="6" width="10.7109375" style="1" customWidth="1"/>
    <col min="7" max="8" width="5.7109375" style="1" customWidth="1"/>
    <col min="9" max="9" width="10.8515625" style="1" customWidth="1"/>
    <col min="10" max="10" width="5.7109375" style="1" customWidth="1"/>
    <col min="11" max="12" width="12.28125" style="1" customWidth="1"/>
    <col min="13" max="57" width="9.140625" style="4" customWidth="1"/>
    <col min="58" max="16384" width="9.140625" style="2" customWidth="1"/>
  </cols>
  <sheetData>
    <row r="1" spans="1:12" ht="27" customHeight="1">
      <c r="A1" s="284" t="s">
        <v>243</v>
      </c>
      <c r="B1" s="284"/>
      <c r="C1" s="284"/>
      <c r="D1" s="284"/>
      <c r="E1" s="482" t="s">
        <v>203</v>
      </c>
      <c r="F1" s="483"/>
      <c r="G1" s="483"/>
      <c r="H1" s="483"/>
      <c r="I1" s="483"/>
      <c r="J1" s="518"/>
      <c r="K1" s="319" t="s">
        <v>244</v>
      </c>
      <c r="L1" s="320"/>
    </row>
    <row r="2" spans="1:12" ht="18.75" customHeight="1">
      <c r="A2" s="285"/>
      <c r="B2" s="285"/>
      <c r="C2" s="285"/>
      <c r="D2" s="285"/>
      <c r="E2" s="484" t="str">
        <f>+'BS1'!E3</f>
        <v>as at 31.12.2014</v>
      </c>
      <c r="F2" s="485"/>
      <c r="G2" s="485"/>
      <c r="H2" s="485"/>
      <c r="I2" s="485"/>
      <c r="J2" s="519"/>
      <c r="K2" s="490" t="str">
        <f>+'BS1'!K2:L2</f>
        <v>  </v>
      </c>
      <c r="L2" s="491"/>
    </row>
    <row r="3" spans="1:14" ht="18.75" customHeight="1">
      <c r="A3" s="524"/>
      <c r="B3" s="525"/>
      <c r="C3" s="525"/>
      <c r="D3" s="525"/>
      <c r="E3" s="499" t="s">
        <v>157</v>
      </c>
      <c r="F3" s="499"/>
      <c r="G3" s="499"/>
      <c r="H3" s="499"/>
      <c r="I3" s="499"/>
      <c r="J3" s="519"/>
      <c r="K3" s="492"/>
      <c r="L3" s="492"/>
      <c r="M3" s="5"/>
      <c r="N3" s="5"/>
    </row>
    <row r="4" spans="1:14" ht="13.5" customHeight="1" thickBot="1">
      <c r="A4" s="479"/>
      <c r="B4" s="480"/>
      <c r="C4" s="480"/>
      <c r="D4" s="480"/>
      <c r="E4" s="499"/>
      <c r="F4" s="499"/>
      <c r="G4" s="499"/>
      <c r="H4" s="499"/>
      <c r="I4" s="499"/>
      <c r="J4" s="519"/>
      <c r="K4" s="271" t="s">
        <v>245</v>
      </c>
      <c r="L4" s="272"/>
      <c r="M4" s="5"/>
      <c r="N4" s="5"/>
    </row>
    <row r="5" spans="1:14" ht="13.5" customHeight="1">
      <c r="A5" s="480"/>
      <c r="B5" s="480"/>
      <c r="C5" s="480"/>
      <c r="D5" s="480"/>
      <c r="E5" s="329" t="s">
        <v>309</v>
      </c>
      <c r="F5" s="330"/>
      <c r="G5" s="330"/>
      <c r="H5" s="330"/>
      <c r="I5" s="331"/>
      <c r="J5" s="519"/>
      <c r="K5" s="273"/>
      <c r="L5" s="273"/>
      <c r="M5" s="5"/>
      <c r="N5" s="5"/>
    </row>
    <row r="6" spans="1:14" ht="13.5" customHeight="1">
      <c r="A6" s="480"/>
      <c r="B6" s="480"/>
      <c r="C6" s="480"/>
      <c r="D6" s="480"/>
      <c r="E6" s="332"/>
      <c r="F6" s="333"/>
      <c r="G6" s="333"/>
      <c r="H6" s="333"/>
      <c r="I6" s="334"/>
      <c r="J6" s="519"/>
      <c r="K6" s="488" t="str">
        <f>+'BS1'!K6:L6</f>
        <v> </v>
      </c>
      <c r="L6" s="489"/>
      <c r="M6" s="13"/>
      <c r="N6" s="13"/>
    </row>
    <row r="7" spans="1:14" ht="13.5" customHeight="1">
      <c r="A7" s="480"/>
      <c r="B7" s="480"/>
      <c r="C7" s="480"/>
      <c r="D7" s="480"/>
      <c r="E7" s="493">
        <f>+'BS1'!E7:I8</f>
      </c>
      <c r="F7" s="494"/>
      <c r="G7" s="494"/>
      <c r="H7" s="494"/>
      <c r="I7" s="495"/>
      <c r="J7" s="519"/>
      <c r="K7" s="488">
        <f>+'BS1'!K7:L7</f>
        <v>0</v>
      </c>
      <c r="L7" s="489"/>
      <c r="M7" s="13"/>
      <c r="N7" s="13"/>
    </row>
    <row r="8" spans="1:14" ht="13.5" customHeight="1" thickBot="1">
      <c r="A8" s="481"/>
      <c r="B8" s="481"/>
      <c r="C8" s="481"/>
      <c r="D8" s="481"/>
      <c r="E8" s="496"/>
      <c r="F8" s="497"/>
      <c r="G8" s="497"/>
      <c r="H8" s="497"/>
      <c r="I8" s="498"/>
      <c r="J8" s="519"/>
      <c r="K8" s="488">
        <f>+'BS1'!K8:L8</f>
        <v>0</v>
      </c>
      <c r="L8" s="489"/>
      <c r="M8" s="5"/>
      <c r="N8" s="5"/>
    </row>
    <row r="9" spans="1:12" ht="13.5" customHeight="1" thickBot="1">
      <c r="A9" s="481"/>
      <c r="B9" s="481"/>
      <c r="C9" s="481"/>
      <c r="D9" s="481"/>
      <c r="E9" s="136"/>
      <c r="F9" s="136"/>
      <c r="G9" s="136"/>
      <c r="H9" s="136"/>
      <c r="I9" s="136"/>
      <c r="J9" s="519"/>
      <c r="K9" s="520"/>
      <c r="L9" s="520"/>
    </row>
    <row r="10" spans="1:12" ht="13.5" customHeight="1">
      <c r="A10" s="521"/>
      <c r="B10" s="356"/>
      <c r="C10" s="357"/>
      <c r="D10" s="511" t="s">
        <v>204</v>
      </c>
      <c r="E10" s="356"/>
      <c r="F10" s="356"/>
      <c r="G10" s="356"/>
      <c r="H10" s="356"/>
      <c r="I10" s="357"/>
      <c r="J10" s="196" t="s">
        <v>159</v>
      </c>
      <c r="K10" s="472" t="s">
        <v>205</v>
      </c>
      <c r="L10" s="486" t="s">
        <v>287</v>
      </c>
    </row>
    <row r="11" spans="1:12" ht="13.5" customHeight="1">
      <c r="A11" s="503" t="s">
        <v>2</v>
      </c>
      <c r="B11" s="504"/>
      <c r="C11" s="505"/>
      <c r="D11" s="509" t="s">
        <v>120</v>
      </c>
      <c r="E11" s="358"/>
      <c r="F11" s="358"/>
      <c r="G11" s="358"/>
      <c r="H11" s="358"/>
      <c r="I11" s="359"/>
      <c r="J11" s="198"/>
      <c r="K11" s="473"/>
      <c r="L11" s="487"/>
    </row>
    <row r="12" spans="1:12" ht="13.5" customHeight="1" thickBot="1">
      <c r="A12" s="506"/>
      <c r="B12" s="507"/>
      <c r="C12" s="508"/>
      <c r="D12" s="510"/>
      <c r="E12" s="362"/>
      <c r="F12" s="362"/>
      <c r="G12" s="362"/>
      <c r="H12" s="362"/>
      <c r="I12" s="363"/>
      <c r="J12" s="199" t="s">
        <v>9</v>
      </c>
      <c r="K12" s="200">
        <v>1</v>
      </c>
      <c r="L12" s="201">
        <v>2</v>
      </c>
    </row>
    <row r="13" spans="1:12" ht="15.75" customHeight="1">
      <c r="A13" s="514" t="s">
        <v>3</v>
      </c>
      <c r="B13" s="515"/>
      <c r="C13" s="516"/>
      <c r="D13" s="467" t="s">
        <v>206</v>
      </c>
      <c r="E13" s="468"/>
      <c r="F13" s="468"/>
      <c r="G13" s="468"/>
      <c r="H13" s="468"/>
      <c r="I13" s="469"/>
      <c r="J13" s="202" t="s">
        <v>8</v>
      </c>
      <c r="K13" s="203">
        <v>0</v>
      </c>
      <c r="L13" s="204">
        <v>0</v>
      </c>
    </row>
    <row r="14" spans="1:12" ht="15.75" customHeight="1">
      <c r="A14" s="16" t="s">
        <v>0</v>
      </c>
      <c r="B14" s="512"/>
      <c r="C14" s="513"/>
      <c r="D14" s="464" t="s">
        <v>207</v>
      </c>
      <c r="E14" s="465"/>
      <c r="F14" s="465"/>
      <c r="G14" s="465"/>
      <c r="H14" s="465"/>
      <c r="I14" s="466"/>
      <c r="J14" s="205" t="s">
        <v>121</v>
      </c>
      <c r="K14" s="22">
        <v>0</v>
      </c>
      <c r="L14" s="206">
        <v>0</v>
      </c>
    </row>
    <row r="15" spans="1:12" ht="15.75" customHeight="1">
      <c r="A15" s="500" t="s">
        <v>118</v>
      </c>
      <c r="B15" s="501"/>
      <c r="C15" s="502"/>
      <c r="D15" s="552" t="s">
        <v>225</v>
      </c>
      <c r="E15" s="553"/>
      <c r="F15" s="553"/>
      <c r="G15" s="553"/>
      <c r="H15" s="553"/>
      <c r="I15" s="554"/>
      <c r="J15" s="205" t="s">
        <v>122</v>
      </c>
      <c r="K15" s="207">
        <f>K13-K14</f>
        <v>0</v>
      </c>
      <c r="L15" s="208">
        <f>L13-L14</f>
        <v>0</v>
      </c>
    </row>
    <row r="16" spans="1:12" ht="15.75" customHeight="1">
      <c r="A16" s="474" t="s">
        <v>4</v>
      </c>
      <c r="B16" s="475"/>
      <c r="C16" s="476"/>
      <c r="D16" s="556" t="s">
        <v>226</v>
      </c>
      <c r="E16" s="562"/>
      <c r="F16" s="562"/>
      <c r="G16" s="562"/>
      <c r="H16" s="562"/>
      <c r="I16" s="563"/>
      <c r="J16" s="205" t="s">
        <v>123</v>
      </c>
      <c r="K16" s="207">
        <f>K17+K18+K19</f>
        <v>0</v>
      </c>
      <c r="L16" s="208">
        <f>L17+L18+L19</f>
        <v>0</v>
      </c>
    </row>
    <row r="17" spans="1:12" ht="15.75" customHeight="1">
      <c r="A17" s="197"/>
      <c r="B17" s="198" t="s">
        <v>4</v>
      </c>
      <c r="C17" s="198">
        <v>1</v>
      </c>
      <c r="D17" s="528" t="s">
        <v>208</v>
      </c>
      <c r="E17" s="562"/>
      <c r="F17" s="562"/>
      <c r="G17" s="562"/>
      <c r="H17" s="562"/>
      <c r="I17" s="563"/>
      <c r="J17" s="205" t="s">
        <v>124</v>
      </c>
      <c r="K17" s="22">
        <v>0</v>
      </c>
      <c r="L17" s="206">
        <v>0</v>
      </c>
    </row>
    <row r="18" spans="1:12" ht="15.75" customHeight="1">
      <c r="A18" s="503"/>
      <c r="B18" s="522"/>
      <c r="C18" s="198">
        <v>2</v>
      </c>
      <c r="D18" s="528" t="s">
        <v>209</v>
      </c>
      <c r="E18" s="562"/>
      <c r="F18" s="562"/>
      <c r="G18" s="562"/>
      <c r="H18" s="562"/>
      <c r="I18" s="563"/>
      <c r="J18" s="205" t="s">
        <v>125</v>
      </c>
      <c r="K18" s="22">
        <v>0</v>
      </c>
      <c r="L18" s="206">
        <v>0</v>
      </c>
    </row>
    <row r="19" spans="1:12" ht="15.75" customHeight="1">
      <c r="A19" s="523"/>
      <c r="B19" s="478"/>
      <c r="C19" s="211">
        <v>3</v>
      </c>
      <c r="D19" s="528" t="s">
        <v>288</v>
      </c>
      <c r="E19" s="562"/>
      <c r="F19" s="562"/>
      <c r="G19" s="562"/>
      <c r="H19" s="562"/>
      <c r="I19" s="563"/>
      <c r="J19" s="205" t="s">
        <v>126</v>
      </c>
      <c r="K19" s="22">
        <v>0</v>
      </c>
      <c r="L19" s="206">
        <v>0</v>
      </c>
    </row>
    <row r="20" spans="1:12" ht="15.75" customHeight="1">
      <c r="A20" s="209" t="s">
        <v>1</v>
      </c>
      <c r="B20" s="470"/>
      <c r="C20" s="471"/>
      <c r="D20" s="517" t="s">
        <v>223</v>
      </c>
      <c r="E20" s="465"/>
      <c r="F20" s="465"/>
      <c r="G20" s="465"/>
      <c r="H20" s="465"/>
      <c r="I20" s="466"/>
      <c r="J20" s="205" t="s">
        <v>127</v>
      </c>
      <c r="K20" s="156">
        <f>K21+K22</f>
        <v>0</v>
      </c>
      <c r="L20" s="212">
        <f>L21+L22</f>
        <v>0</v>
      </c>
    </row>
    <row r="21" spans="1:12" ht="15.75" customHeight="1">
      <c r="A21" s="197" t="s">
        <v>1</v>
      </c>
      <c r="B21" s="477"/>
      <c r="C21" s="198">
        <v>1</v>
      </c>
      <c r="D21" s="464" t="s">
        <v>210</v>
      </c>
      <c r="E21" s="465"/>
      <c r="F21" s="465"/>
      <c r="G21" s="465"/>
      <c r="H21" s="465"/>
      <c r="I21" s="466"/>
      <c r="J21" s="205" t="s">
        <v>128</v>
      </c>
      <c r="K21" s="22">
        <v>0</v>
      </c>
      <c r="L21" s="206">
        <v>0</v>
      </c>
    </row>
    <row r="22" spans="1:12" ht="15.75" customHeight="1">
      <c r="A22" s="213" t="s">
        <v>1</v>
      </c>
      <c r="B22" s="478"/>
      <c r="C22" s="211">
        <v>2</v>
      </c>
      <c r="D22" s="464" t="s">
        <v>211</v>
      </c>
      <c r="E22" s="465"/>
      <c r="F22" s="465"/>
      <c r="G22" s="465"/>
      <c r="H22" s="465"/>
      <c r="I22" s="466"/>
      <c r="J22" s="205" t="s">
        <v>129</v>
      </c>
      <c r="K22" s="22">
        <v>0</v>
      </c>
      <c r="L22" s="206">
        <v>0</v>
      </c>
    </row>
    <row r="23" spans="1:12" ht="15.75" customHeight="1">
      <c r="A23" s="500" t="s">
        <v>118</v>
      </c>
      <c r="B23" s="501"/>
      <c r="C23" s="502"/>
      <c r="D23" s="552" t="s">
        <v>224</v>
      </c>
      <c r="E23" s="564"/>
      <c r="F23" s="564"/>
      <c r="G23" s="564"/>
      <c r="H23" s="564"/>
      <c r="I23" s="565"/>
      <c r="J23" s="205" t="s">
        <v>130</v>
      </c>
      <c r="K23" s="156">
        <f>K15+K16-K20</f>
        <v>0</v>
      </c>
      <c r="L23" s="212">
        <f>L15+L16-L20</f>
        <v>0</v>
      </c>
    </row>
    <row r="24" spans="1:12" ht="15.75" customHeight="1">
      <c r="A24" s="209" t="s">
        <v>37</v>
      </c>
      <c r="B24" s="470"/>
      <c r="C24" s="471"/>
      <c r="D24" s="517" t="s">
        <v>317</v>
      </c>
      <c r="E24" s="566"/>
      <c r="F24" s="566"/>
      <c r="G24" s="566"/>
      <c r="H24" s="566"/>
      <c r="I24" s="567"/>
      <c r="J24" s="205" t="s">
        <v>131</v>
      </c>
      <c r="K24" s="156">
        <f>K25+K26+K27+K28</f>
        <v>0</v>
      </c>
      <c r="L24" s="212">
        <f>L25+L26+L27+L28</f>
        <v>0</v>
      </c>
    </row>
    <row r="25" spans="1:12" ht="15.75" customHeight="1">
      <c r="A25" s="197" t="s">
        <v>37</v>
      </c>
      <c r="B25" s="477"/>
      <c r="C25" s="198">
        <v>1</v>
      </c>
      <c r="D25" s="464" t="s">
        <v>212</v>
      </c>
      <c r="E25" s="465"/>
      <c r="F25" s="465"/>
      <c r="G25" s="465"/>
      <c r="H25" s="465"/>
      <c r="I25" s="466"/>
      <c r="J25" s="205" t="s">
        <v>132</v>
      </c>
      <c r="K25" s="22">
        <v>0</v>
      </c>
      <c r="L25" s="206">
        <v>0</v>
      </c>
    </row>
    <row r="26" spans="1:12" ht="15.75" customHeight="1">
      <c r="A26" s="197" t="s">
        <v>37</v>
      </c>
      <c r="B26" s="522"/>
      <c r="C26" s="198">
        <v>2</v>
      </c>
      <c r="D26" s="464" t="s">
        <v>213</v>
      </c>
      <c r="E26" s="465"/>
      <c r="F26" s="465"/>
      <c r="G26" s="465"/>
      <c r="H26" s="465"/>
      <c r="I26" s="466"/>
      <c r="J26" s="205" t="s">
        <v>133</v>
      </c>
      <c r="K26" s="22">
        <v>0</v>
      </c>
      <c r="L26" s="206">
        <v>0</v>
      </c>
    </row>
    <row r="27" spans="1:12" ht="15.75" customHeight="1">
      <c r="A27" s="197" t="s">
        <v>37</v>
      </c>
      <c r="B27" s="522"/>
      <c r="C27" s="198">
        <v>3</v>
      </c>
      <c r="D27" s="464" t="s">
        <v>289</v>
      </c>
      <c r="E27" s="465"/>
      <c r="F27" s="465"/>
      <c r="G27" s="465"/>
      <c r="H27" s="465"/>
      <c r="I27" s="466"/>
      <c r="J27" s="205" t="s">
        <v>134</v>
      </c>
      <c r="K27" s="22">
        <v>0</v>
      </c>
      <c r="L27" s="206">
        <v>0</v>
      </c>
    </row>
    <row r="28" spans="1:12" ht="15.75" customHeight="1">
      <c r="A28" s="213" t="s">
        <v>37</v>
      </c>
      <c r="B28" s="478"/>
      <c r="C28" s="211">
        <v>4</v>
      </c>
      <c r="D28" s="464" t="s">
        <v>214</v>
      </c>
      <c r="E28" s="465"/>
      <c r="F28" s="465"/>
      <c r="G28" s="465"/>
      <c r="H28" s="465"/>
      <c r="I28" s="466"/>
      <c r="J28" s="205" t="s">
        <v>135</v>
      </c>
      <c r="K28" s="22">
        <v>0</v>
      </c>
      <c r="L28" s="206">
        <v>0</v>
      </c>
    </row>
    <row r="29" spans="1:12" ht="15.75" customHeight="1">
      <c r="A29" s="16" t="s">
        <v>38</v>
      </c>
      <c r="B29" s="531"/>
      <c r="C29" s="532"/>
      <c r="D29" s="464" t="s">
        <v>215</v>
      </c>
      <c r="E29" s="465"/>
      <c r="F29" s="465"/>
      <c r="G29" s="465"/>
      <c r="H29" s="465"/>
      <c r="I29" s="466"/>
      <c r="J29" s="205" t="s">
        <v>136</v>
      </c>
      <c r="K29" s="22">
        <v>0</v>
      </c>
      <c r="L29" s="206">
        <v>0</v>
      </c>
    </row>
    <row r="30" spans="1:12" ht="15.75" customHeight="1">
      <c r="A30" s="16" t="s">
        <v>114</v>
      </c>
      <c r="B30" s="512"/>
      <c r="C30" s="513"/>
      <c r="D30" s="464" t="s">
        <v>216</v>
      </c>
      <c r="E30" s="465"/>
      <c r="F30" s="465"/>
      <c r="G30" s="465"/>
      <c r="H30" s="465"/>
      <c r="I30" s="466"/>
      <c r="J30" s="205">
        <v>18</v>
      </c>
      <c r="K30" s="22">
        <v>0</v>
      </c>
      <c r="L30" s="206">
        <v>0</v>
      </c>
    </row>
    <row r="31" spans="1:12" ht="15.75" customHeight="1">
      <c r="A31" s="474" t="s">
        <v>5</v>
      </c>
      <c r="B31" s="475"/>
      <c r="C31" s="476"/>
      <c r="D31" s="556" t="s">
        <v>315</v>
      </c>
      <c r="E31" s="557"/>
      <c r="F31" s="557"/>
      <c r="G31" s="557"/>
      <c r="H31" s="557"/>
      <c r="I31" s="558"/>
      <c r="J31" s="205">
        <v>19</v>
      </c>
      <c r="K31" s="156">
        <f>K32+K33</f>
        <v>0</v>
      </c>
      <c r="L31" s="212">
        <f>L32+L33</f>
        <v>0</v>
      </c>
    </row>
    <row r="32" spans="1:12" ht="15.75" customHeight="1">
      <c r="A32" s="197"/>
      <c r="B32" s="198" t="s">
        <v>5</v>
      </c>
      <c r="C32" s="214">
        <v>1</v>
      </c>
      <c r="D32" s="528" t="s">
        <v>290</v>
      </c>
      <c r="E32" s="544"/>
      <c r="F32" s="544"/>
      <c r="G32" s="544"/>
      <c r="H32" s="544"/>
      <c r="I32" s="545"/>
      <c r="J32" s="205">
        <v>20</v>
      </c>
      <c r="K32" s="22">
        <v>0</v>
      </c>
      <c r="L32" s="206">
        <v>0</v>
      </c>
    </row>
    <row r="33" spans="1:12" ht="15.75" customHeight="1">
      <c r="A33" s="213"/>
      <c r="B33" s="210"/>
      <c r="C33" s="215">
        <v>2</v>
      </c>
      <c r="D33" s="528" t="s">
        <v>316</v>
      </c>
      <c r="E33" s="544"/>
      <c r="F33" s="544"/>
      <c r="G33" s="544"/>
      <c r="H33" s="544"/>
      <c r="I33" s="545"/>
      <c r="J33" s="205">
        <v>21</v>
      </c>
      <c r="K33" s="22">
        <v>0</v>
      </c>
      <c r="L33" s="206">
        <v>0</v>
      </c>
    </row>
    <row r="34" spans="1:12" ht="15.75" customHeight="1">
      <c r="A34" s="209" t="s">
        <v>115</v>
      </c>
      <c r="B34" s="470"/>
      <c r="C34" s="471"/>
      <c r="D34" s="517" t="s">
        <v>291</v>
      </c>
      <c r="E34" s="559"/>
      <c r="F34" s="559"/>
      <c r="G34" s="559"/>
      <c r="H34" s="559"/>
      <c r="I34" s="560"/>
      <c r="J34" s="205">
        <v>22</v>
      </c>
      <c r="K34" s="156">
        <f>K35+K36</f>
        <v>0</v>
      </c>
      <c r="L34" s="212">
        <f>L35+L36</f>
        <v>0</v>
      </c>
    </row>
    <row r="35" spans="1:12" ht="15.75" customHeight="1">
      <c r="A35" s="197" t="s">
        <v>115</v>
      </c>
      <c r="B35" s="198"/>
      <c r="C35" s="214">
        <v>1</v>
      </c>
      <c r="D35" s="464" t="s">
        <v>218</v>
      </c>
      <c r="E35" s="533"/>
      <c r="F35" s="533"/>
      <c r="G35" s="533"/>
      <c r="H35" s="533"/>
      <c r="I35" s="534"/>
      <c r="J35" s="216">
        <v>23</v>
      </c>
      <c r="K35" s="22">
        <v>0</v>
      </c>
      <c r="L35" s="206">
        <v>0</v>
      </c>
    </row>
    <row r="36" spans="1:12" ht="15.75" customHeight="1">
      <c r="A36" s="213" t="s">
        <v>115</v>
      </c>
      <c r="B36" s="210"/>
      <c r="C36" s="215">
        <v>2</v>
      </c>
      <c r="D36" s="464" t="s">
        <v>217</v>
      </c>
      <c r="E36" s="533"/>
      <c r="F36" s="533"/>
      <c r="G36" s="533"/>
      <c r="H36" s="533"/>
      <c r="I36" s="534"/>
      <c r="J36" s="216">
        <v>24</v>
      </c>
      <c r="K36" s="22">
        <v>0</v>
      </c>
      <c r="L36" s="206">
        <v>0</v>
      </c>
    </row>
    <row r="37" spans="1:12" ht="24" customHeight="1">
      <c r="A37" s="16" t="s">
        <v>116</v>
      </c>
      <c r="B37" s="512"/>
      <c r="C37" s="513"/>
      <c r="D37" s="541" t="s">
        <v>292</v>
      </c>
      <c r="E37" s="542"/>
      <c r="F37" s="542"/>
      <c r="G37" s="542"/>
      <c r="H37" s="542"/>
      <c r="I37" s="543"/>
      <c r="J37" s="216">
        <v>25</v>
      </c>
      <c r="K37" s="22">
        <v>0</v>
      </c>
      <c r="L37" s="206">
        <v>0</v>
      </c>
    </row>
    <row r="38" spans="1:12" ht="15.75" customHeight="1">
      <c r="A38" s="500" t="s">
        <v>39</v>
      </c>
      <c r="B38" s="501"/>
      <c r="C38" s="502"/>
      <c r="D38" s="528" t="s">
        <v>219</v>
      </c>
      <c r="E38" s="544"/>
      <c r="F38" s="544"/>
      <c r="G38" s="544"/>
      <c r="H38" s="544"/>
      <c r="I38" s="545"/>
      <c r="J38" s="205">
        <v>26</v>
      </c>
      <c r="K38" s="22">
        <v>0</v>
      </c>
      <c r="L38" s="206">
        <v>0</v>
      </c>
    </row>
    <row r="39" spans="1:12" ht="15.75" customHeight="1">
      <c r="A39" s="16" t="s">
        <v>117</v>
      </c>
      <c r="B39" s="512"/>
      <c r="C39" s="513"/>
      <c r="D39" s="464" t="s">
        <v>220</v>
      </c>
      <c r="E39" s="533"/>
      <c r="F39" s="533"/>
      <c r="G39" s="533"/>
      <c r="H39" s="533"/>
      <c r="I39" s="534"/>
      <c r="J39" s="205">
        <v>27</v>
      </c>
      <c r="K39" s="22">
        <v>0</v>
      </c>
      <c r="L39" s="206">
        <v>0</v>
      </c>
    </row>
    <row r="40" spans="1:12" ht="15.75" customHeight="1">
      <c r="A40" s="500" t="s">
        <v>71</v>
      </c>
      <c r="B40" s="501"/>
      <c r="C40" s="502"/>
      <c r="D40" s="528" t="s">
        <v>221</v>
      </c>
      <c r="E40" s="529"/>
      <c r="F40" s="529"/>
      <c r="G40" s="529"/>
      <c r="H40" s="529"/>
      <c r="I40" s="530"/>
      <c r="J40" s="205">
        <v>28</v>
      </c>
      <c r="K40" s="22">
        <v>0</v>
      </c>
      <c r="L40" s="206">
        <v>0</v>
      </c>
    </row>
    <row r="41" spans="1:12" ht="15.75" customHeight="1">
      <c r="A41" s="16" t="s">
        <v>3</v>
      </c>
      <c r="B41" s="512"/>
      <c r="C41" s="513"/>
      <c r="D41" s="464" t="s">
        <v>222</v>
      </c>
      <c r="E41" s="526"/>
      <c r="F41" s="526"/>
      <c r="G41" s="526"/>
      <c r="H41" s="526"/>
      <c r="I41" s="527"/>
      <c r="J41" s="205">
        <v>29</v>
      </c>
      <c r="K41" s="22">
        <v>0</v>
      </c>
      <c r="L41" s="206">
        <v>0</v>
      </c>
    </row>
    <row r="42" spans="1:12" ht="15.75" customHeight="1">
      <c r="A42" s="535" t="s">
        <v>119</v>
      </c>
      <c r="B42" s="536"/>
      <c r="C42" s="537"/>
      <c r="D42" s="549" t="s">
        <v>293</v>
      </c>
      <c r="E42" s="550"/>
      <c r="F42" s="550"/>
      <c r="G42" s="550"/>
      <c r="H42" s="550"/>
      <c r="I42" s="551"/>
      <c r="J42" s="216">
        <v>30</v>
      </c>
      <c r="K42" s="379">
        <f>IF(+K13+K16+K31++K40&lt;400,K23-K24-K29-K30+K31-K34-K37+K38-K39-K40+K41,T("LIMIT"))</f>
        <v>0</v>
      </c>
      <c r="L42" s="373">
        <f>IF(+L13+L16+L31++L40&lt;400,L23-L24-L29-L30+L31-L34-L37+L38-L39-L40+L41,T("LIMIT"))</f>
        <v>0</v>
      </c>
    </row>
    <row r="43" spans="1:12" ht="15.75" customHeight="1" thickBot="1">
      <c r="A43" s="538"/>
      <c r="B43" s="539"/>
      <c r="C43" s="540"/>
      <c r="D43" s="546" t="s">
        <v>324</v>
      </c>
      <c r="E43" s="547"/>
      <c r="F43" s="547"/>
      <c r="G43" s="547"/>
      <c r="H43" s="547"/>
      <c r="I43" s="548"/>
      <c r="J43" s="217"/>
      <c r="K43" s="561"/>
      <c r="L43" s="555"/>
    </row>
    <row r="44" spans="1:12" ht="12.75">
      <c r="A44" s="314" t="str">
        <f>+'BS4'!A36:H36</f>
        <v>This file was created by company ASPEKT HM, Bělohorská 39, Praha 6-Břevnov, www.aspekt.hm, business.center.cz</v>
      </c>
      <c r="B44" s="315"/>
      <c r="C44" s="315"/>
      <c r="D44" s="315"/>
      <c r="E44" s="315"/>
      <c r="F44" s="315"/>
      <c r="G44" s="315"/>
      <c r="H44" s="315"/>
      <c r="I44" s="315"/>
      <c r="J44" s="315"/>
      <c r="K44" s="315"/>
      <c r="L44" s="315"/>
    </row>
    <row r="45" spans="1:12" ht="12.75">
      <c r="A45" s="309">
        <v>1</v>
      </c>
      <c r="B45" s="310"/>
      <c r="C45" s="310"/>
      <c r="D45" s="310"/>
      <c r="E45" s="310"/>
      <c r="F45" s="310"/>
      <c r="G45" s="310"/>
      <c r="H45" s="310"/>
      <c r="I45" s="310"/>
      <c r="J45" s="310"/>
      <c r="K45" s="310"/>
      <c r="L45" s="310"/>
    </row>
    <row r="46" spans="1:12" ht="12.75">
      <c r="A46" s="5"/>
      <c r="B46" s="5"/>
      <c r="C46" s="5"/>
      <c r="D46" s="5"/>
      <c r="E46" s="5"/>
      <c r="F46" s="5"/>
      <c r="G46" s="5"/>
      <c r="H46" s="5"/>
      <c r="I46" s="5"/>
      <c r="J46" s="5"/>
      <c r="K46" s="5"/>
      <c r="L46" s="5"/>
    </row>
    <row r="47" spans="1:12" ht="12.75">
      <c r="A47" s="5"/>
      <c r="B47" s="5"/>
      <c r="C47" s="5"/>
      <c r="D47" s="5"/>
      <c r="E47" s="5"/>
      <c r="F47" s="5"/>
      <c r="G47" s="5"/>
      <c r="H47" s="5"/>
      <c r="I47" s="5"/>
      <c r="J47" s="5"/>
      <c r="K47" s="5"/>
      <c r="L47" s="5"/>
    </row>
    <row r="48" spans="1:12" ht="12.75">
      <c r="A48" s="5"/>
      <c r="B48" s="5"/>
      <c r="C48" s="5"/>
      <c r="D48" s="5"/>
      <c r="E48" s="5"/>
      <c r="F48" s="5"/>
      <c r="G48" s="5"/>
      <c r="H48" s="5"/>
      <c r="I48" s="5"/>
      <c r="J48" s="5"/>
      <c r="K48" s="5"/>
      <c r="L48" s="5"/>
    </row>
    <row r="49" spans="1:12" ht="12.75">
      <c r="A49" s="5"/>
      <c r="B49" s="5"/>
      <c r="C49" s="5"/>
      <c r="D49" s="5"/>
      <c r="E49" s="5"/>
      <c r="F49" s="5"/>
      <c r="G49" s="5"/>
      <c r="H49" s="5"/>
      <c r="I49" s="5"/>
      <c r="J49" s="5"/>
      <c r="K49" s="5"/>
      <c r="L49" s="5"/>
    </row>
    <row r="50" spans="1:12" ht="12.75">
      <c r="A50" s="5"/>
      <c r="B50" s="5"/>
      <c r="C50" s="5"/>
      <c r="D50" s="5"/>
      <c r="E50" s="5"/>
      <c r="F50" s="5"/>
      <c r="G50" s="5"/>
      <c r="H50" s="5"/>
      <c r="I50" s="5"/>
      <c r="J50" s="5"/>
      <c r="K50" s="5"/>
      <c r="L50" s="5"/>
    </row>
    <row r="51" spans="1:12" ht="12.75">
      <c r="A51" s="5"/>
      <c r="B51" s="5"/>
      <c r="C51" s="5"/>
      <c r="D51" s="5"/>
      <c r="E51" s="5"/>
      <c r="F51" s="5"/>
      <c r="G51" s="5"/>
      <c r="H51" s="5"/>
      <c r="I51" s="5"/>
      <c r="J51" s="5"/>
      <c r="K51" s="5"/>
      <c r="L51" s="5"/>
    </row>
    <row r="52" spans="1:12" ht="12.75">
      <c r="A52" s="5"/>
      <c r="B52" s="5"/>
      <c r="C52" s="5"/>
      <c r="D52" s="5"/>
      <c r="E52" s="5"/>
      <c r="F52" s="5"/>
      <c r="G52" s="5"/>
      <c r="H52" s="5"/>
      <c r="I52" s="5"/>
      <c r="J52" s="5"/>
      <c r="K52" s="5"/>
      <c r="L52" s="5"/>
    </row>
    <row r="53" spans="1:12" ht="12.75">
      <c r="A53" s="5"/>
      <c r="B53" s="5"/>
      <c r="C53" s="5"/>
      <c r="D53" s="5"/>
      <c r="E53" s="5"/>
      <c r="F53" s="5"/>
      <c r="G53" s="5"/>
      <c r="H53" s="5"/>
      <c r="I53" s="5"/>
      <c r="J53" s="5"/>
      <c r="K53" s="5"/>
      <c r="L53" s="5"/>
    </row>
    <row r="54" spans="1:12" ht="12.75">
      <c r="A54" s="5"/>
      <c r="B54" s="5"/>
      <c r="C54" s="5"/>
      <c r="D54" s="5"/>
      <c r="E54" s="5"/>
      <c r="F54" s="5"/>
      <c r="G54" s="5"/>
      <c r="H54" s="5"/>
      <c r="I54" s="5"/>
      <c r="J54" s="5"/>
      <c r="K54" s="5"/>
      <c r="L54" s="5"/>
    </row>
    <row r="55" spans="1:12" ht="12.75">
      <c r="A55" s="5"/>
      <c r="B55" s="5"/>
      <c r="C55" s="5"/>
      <c r="D55" s="5"/>
      <c r="E55" s="5"/>
      <c r="F55" s="5"/>
      <c r="G55" s="5"/>
      <c r="H55" s="5"/>
      <c r="I55" s="5"/>
      <c r="J55" s="5"/>
      <c r="K55" s="5"/>
      <c r="L55" s="5"/>
    </row>
    <row r="56" spans="1:12" ht="12.75">
      <c r="A56" s="5"/>
      <c r="B56" s="5"/>
      <c r="C56" s="5"/>
      <c r="D56" s="5"/>
      <c r="E56" s="5"/>
      <c r="F56" s="5"/>
      <c r="G56" s="5"/>
      <c r="H56" s="5"/>
      <c r="I56" s="5"/>
      <c r="J56" s="5"/>
      <c r="K56" s="5"/>
      <c r="L56" s="5"/>
    </row>
    <row r="57" spans="1:12" ht="12.75">
      <c r="A57" s="5"/>
      <c r="B57" s="5"/>
      <c r="C57" s="5"/>
      <c r="D57" s="5"/>
      <c r="E57" s="5"/>
      <c r="F57" s="5"/>
      <c r="G57" s="5"/>
      <c r="H57" s="5"/>
      <c r="I57" s="5"/>
      <c r="J57" s="5"/>
      <c r="K57" s="5"/>
      <c r="L57" s="5"/>
    </row>
    <row r="58" spans="1:12" ht="12.75">
      <c r="A58" s="5"/>
      <c r="B58" s="5"/>
      <c r="C58" s="5"/>
      <c r="D58" s="5"/>
      <c r="E58" s="5"/>
      <c r="F58" s="5"/>
      <c r="G58" s="5"/>
      <c r="H58" s="5"/>
      <c r="I58" s="5"/>
      <c r="J58" s="5"/>
      <c r="K58" s="5"/>
      <c r="L58" s="5"/>
    </row>
    <row r="59" spans="1:12" ht="12.75">
      <c r="A59" s="5"/>
      <c r="B59" s="5"/>
      <c r="C59" s="5"/>
      <c r="D59" s="5"/>
      <c r="E59" s="5"/>
      <c r="F59" s="5"/>
      <c r="G59" s="5"/>
      <c r="H59" s="5"/>
      <c r="I59" s="5"/>
      <c r="J59" s="5"/>
      <c r="K59" s="5"/>
      <c r="L59" s="5"/>
    </row>
    <row r="60" spans="1:12" ht="12.75">
      <c r="A60" s="5"/>
      <c r="B60" s="5"/>
      <c r="C60" s="5"/>
      <c r="D60" s="5"/>
      <c r="E60" s="5"/>
      <c r="F60" s="5"/>
      <c r="G60" s="5"/>
      <c r="H60" s="5"/>
      <c r="I60" s="5"/>
      <c r="J60" s="5"/>
      <c r="K60" s="5"/>
      <c r="L60" s="5"/>
    </row>
    <row r="61" spans="1:12" ht="12.75">
      <c r="A61" s="5"/>
      <c r="B61" s="5"/>
      <c r="C61" s="5"/>
      <c r="D61" s="5"/>
      <c r="E61" s="5"/>
      <c r="F61" s="5"/>
      <c r="G61" s="5"/>
      <c r="H61" s="5"/>
      <c r="I61" s="5"/>
      <c r="J61" s="5"/>
      <c r="K61" s="5"/>
      <c r="L61" s="5"/>
    </row>
    <row r="62" spans="1:12" ht="12.75">
      <c r="A62" s="5"/>
      <c r="B62" s="5"/>
      <c r="C62" s="5"/>
      <c r="D62" s="5"/>
      <c r="E62" s="5"/>
      <c r="F62" s="5"/>
      <c r="G62" s="5"/>
      <c r="H62" s="5"/>
      <c r="I62" s="5"/>
      <c r="J62" s="5"/>
      <c r="K62" s="5"/>
      <c r="L62" s="5"/>
    </row>
    <row r="63" spans="1:12" ht="12.75">
      <c r="A63" s="5"/>
      <c r="B63" s="5"/>
      <c r="C63" s="5"/>
      <c r="D63" s="5"/>
      <c r="E63" s="5"/>
      <c r="F63" s="5"/>
      <c r="G63" s="5"/>
      <c r="H63" s="5"/>
      <c r="I63" s="5"/>
      <c r="J63" s="5"/>
      <c r="K63" s="5"/>
      <c r="L63" s="5"/>
    </row>
    <row r="64" spans="1:12" ht="12.75">
      <c r="A64" s="5"/>
      <c r="B64" s="5"/>
      <c r="C64" s="5"/>
      <c r="D64" s="5"/>
      <c r="E64" s="5"/>
      <c r="F64" s="5"/>
      <c r="G64" s="5"/>
      <c r="H64" s="5"/>
      <c r="I64" s="5"/>
      <c r="J64" s="5"/>
      <c r="K64" s="5"/>
      <c r="L64" s="5"/>
    </row>
    <row r="65" spans="1:12" ht="12.75">
      <c r="A65" s="5"/>
      <c r="B65" s="5"/>
      <c r="C65" s="5"/>
      <c r="D65" s="5"/>
      <c r="E65" s="5"/>
      <c r="F65" s="5"/>
      <c r="G65" s="5"/>
      <c r="H65" s="5"/>
      <c r="I65" s="5"/>
      <c r="J65" s="5"/>
      <c r="K65" s="5"/>
      <c r="L65" s="5"/>
    </row>
    <row r="66" spans="1:12" ht="12.75">
      <c r="A66" s="5"/>
      <c r="B66" s="5"/>
      <c r="C66" s="5"/>
      <c r="D66" s="5"/>
      <c r="E66" s="5"/>
      <c r="F66" s="5"/>
      <c r="G66" s="5"/>
      <c r="H66" s="5"/>
      <c r="I66" s="5"/>
      <c r="J66" s="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2.75">
      <c r="A70" s="5"/>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2.75">
      <c r="A79" s="5"/>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row r="96" spans="1:12" ht="12.75">
      <c r="A96" s="5"/>
      <c r="B96" s="5"/>
      <c r="C96" s="5"/>
      <c r="D96" s="5"/>
      <c r="E96" s="5"/>
      <c r="F96" s="5"/>
      <c r="G96" s="5"/>
      <c r="H96" s="5"/>
      <c r="I96" s="5"/>
      <c r="J96" s="5"/>
      <c r="K96" s="5"/>
      <c r="L96" s="5"/>
    </row>
    <row r="97" spans="1:12" ht="12.75">
      <c r="A97" s="5"/>
      <c r="B97" s="5"/>
      <c r="C97" s="5"/>
      <c r="D97" s="5"/>
      <c r="E97" s="5"/>
      <c r="F97" s="5"/>
      <c r="G97" s="5"/>
      <c r="H97" s="5"/>
      <c r="I97" s="5"/>
      <c r="J97" s="5"/>
      <c r="K97" s="5"/>
      <c r="L97" s="5"/>
    </row>
    <row r="98" spans="1:12" ht="12.75">
      <c r="A98" s="5"/>
      <c r="B98" s="5"/>
      <c r="C98" s="5"/>
      <c r="D98" s="5"/>
      <c r="E98" s="5"/>
      <c r="F98" s="5"/>
      <c r="G98" s="5"/>
      <c r="H98" s="5"/>
      <c r="I98" s="5"/>
      <c r="J98" s="5"/>
      <c r="K98" s="5"/>
      <c r="L98" s="5"/>
    </row>
    <row r="99" spans="1:12" ht="12.75">
      <c r="A99" s="5"/>
      <c r="B99" s="5"/>
      <c r="C99" s="5"/>
      <c r="D99" s="5"/>
      <c r="E99" s="5"/>
      <c r="F99" s="5"/>
      <c r="G99" s="5"/>
      <c r="H99" s="5"/>
      <c r="I99" s="5"/>
      <c r="J99" s="5"/>
      <c r="K99" s="5"/>
      <c r="L99" s="5"/>
    </row>
    <row r="100" spans="1:12" ht="12.75">
      <c r="A100" s="5"/>
      <c r="B100" s="5"/>
      <c r="C100" s="5"/>
      <c r="D100" s="5"/>
      <c r="E100" s="5"/>
      <c r="F100" s="5"/>
      <c r="G100" s="5"/>
      <c r="H100" s="5"/>
      <c r="I100" s="5"/>
      <c r="J100" s="5"/>
      <c r="K100" s="5"/>
      <c r="L100" s="5"/>
    </row>
    <row r="101" spans="1:12" ht="12.75">
      <c r="A101" s="5"/>
      <c r="B101" s="5"/>
      <c r="C101" s="5"/>
      <c r="D101" s="5"/>
      <c r="E101" s="5"/>
      <c r="F101" s="5"/>
      <c r="G101" s="5"/>
      <c r="H101" s="5"/>
      <c r="I101" s="5"/>
      <c r="J101" s="5"/>
      <c r="K101" s="5"/>
      <c r="L101" s="5"/>
    </row>
    <row r="102" spans="1:12" ht="12.75">
      <c r="A102" s="5"/>
      <c r="B102" s="5"/>
      <c r="C102" s="5"/>
      <c r="D102" s="5"/>
      <c r="E102" s="5"/>
      <c r="F102" s="5"/>
      <c r="G102" s="5"/>
      <c r="H102" s="5"/>
      <c r="I102" s="5"/>
      <c r="J102" s="5"/>
      <c r="K102" s="5"/>
      <c r="L102" s="5"/>
    </row>
    <row r="103" spans="1:12" ht="12.75">
      <c r="A103" s="5"/>
      <c r="B103" s="5"/>
      <c r="C103" s="5"/>
      <c r="D103" s="5"/>
      <c r="E103" s="5"/>
      <c r="F103" s="5"/>
      <c r="G103" s="5"/>
      <c r="H103" s="5"/>
      <c r="I103" s="5"/>
      <c r="J103" s="5"/>
      <c r="K103" s="5"/>
      <c r="L103" s="5"/>
    </row>
    <row r="104" spans="1:12" ht="12.75">
      <c r="A104" s="5"/>
      <c r="B104" s="5"/>
      <c r="C104" s="5"/>
      <c r="D104" s="5"/>
      <c r="E104" s="5"/>
      <c r="F104" s="5"/>
      <c r="G104" s="5"/>
      <c r="H104" s="5"/>
      <c r="I104" s="5"/>
      <c r="J104" s="5"/>
      <c r="K104" s="5"/>
      <c r="L104" s="5"/>
    </row>
    <row r="105" spans="1:12" ht="12.75">
      <c r="A105" s="5"/>
      <c r="B105" s="5"/>
      <c r="C105" s="5"/>
      <c r="D105" s="5"/>
      <c r="E105" s="5"/>
      <c r="F105" s="5"/>
      <c r="G105" s="5"/>
      <c r="H105" s="5"/>
      <c r="I105" s="5"/>
      <c r="J105" s="5"/>
      <c r="K105" s="5"/>
      <c r="L105" s="5"/>
    </row>
    <row r="106" spans="1:12" ht="12.75">
      <c r="A106" s="5"/>
      <c r="B106" s="5"/>
      <c r="C106" s="5"/>
      <c r="D106" s="5"/>
      <c r="E106" s="5"/>
      <c r="F106" s="5"/>
      <c r="G106" s="5"/>
      <c r="H106" s="5"/>
      <c r="I106" s="5"/>
      <c r="J106" s="5"/>
      <c r="K106" s="5"/>
      <c r="L106" s="5"/>
    </row>
    <row r="107" spans="1:12" ht="12.75">
      <c r="A107" s="5"/>
      <c r="B107" s="5"/>
      <c r="C107" s="5"/>
      <c r="D107" s="5"/>
      <c r="E107" s="5"/>
      <c r="F107" s="5"/>
      <c r="G107" s="5"/>
      <c r="H107" s="5"/>
      <c r="I107" s="5"/>
      <c r="J107" s="5"/>
      <c r="K107" s="5"/>
      <c r="L107" s="5"/>
    </row>
    <row r="108" spans="1:12" ht="12.75">
      <c r="A108" s="5"/>
      <c r="B108" s="5"/>
      <c r="C108" s="5"/>
      <c r="D108" s="5"/>
      <c r="E108" s="5"/>
      <c r="F108" s="5"/>
      <c r="G108" s="5"/>
      <c r="H108" s="5"/>
      <c r="I108" s="5"/>
      <c r="J108" s="5"/>
      <c r="K108" s="5"/>
      <c r="L108" s="5"/>
    </row>
    <row r="109" spans="1:12" ht="12.75">
      <c r="A109" s="5"/>
      <c r="B109" s="5"/>
      <c r="C109" s="5"/>
      <c r="D109" s="5"/>
      <c r="E109" s="5"/>
      <c r="F109" s="5"/>
      <c r="G109" s="5"/>
      <c r="H109" s="5"/>
      <c r="I109" s="5"/>
      <c r="J109" s="5"/>
      <c r="K109" s="5"/>
      <c r="L109" s="5"/>
    </row>
    <row r="110" spans="1:12" ht="12.75">
      <c r="A110" s="5"/>
      <c r="B110" s="5"/>
      <c r="C110" s="5"/>
      <c r="D110" s="5"/>
      <c r="E110" s="5"/>
      <c r="F110" s="5"/>
      <c r="G110" s="5"/>
      <c r="H110" s="5"/>
      <c r="I110" s="5"/>
      <c r="J110" s="5"/>
      <c r="K110" s="5"/>
      <c r="L110" s="5"/>
    </row>
    <row r="111" spans="1:12" ht="12.75">
      <c r="A111" s="5"/>
      <c r="B111" s="5"/>
      <c r="C111" s="5"/>
      <c r="D111" s="5"/>
      <c r="E111" s="5"/>
      <c r="F111" s="5"/>
      <c r="G111" s="5"/>
      <c r="H111" s="5"/>
      <c r="I111" s="5"/>
      <c r="J111" s="5"/>
      <c r="K111" s="5"/>
      <c r="L111" s="5"/>
    </row>
    <row r="112" spans="1:12" ht="12.75">
      <c r="A112" s="5"/>
      <c r="B112" s="5"/>
      <c r="C112" s="5"/>
      <c r="D112" s="5"/>
      <c r="E112" s="5"/>
      <c r="F112" s="5"/>
      <c r="G112" s="5"/>
      <c r="H112" s="5"/>
      <c r="I112" s="5"/>
      <c r="J112" s="5"/>
      <c r="K112" s="5"/>
      <c r="L112" s="5"/>
    </row>
    <row r="113" spans="1:12" ht="12.75">
      <c r="A113" s="5"/>
      <c r="B113" s="5"/>
      <c r="C113" s="5"/>
      <c r="D113" s="5"/>
      <c r="E113" s="5"/>
      <c r="F113" s="5"/>
      <c r="G113" s="5"/>
      <c r="H113" s="5"/>
      <c r="I113" s="5"/>
      <c r="J113" s="5"/>
      <c r="K113" s="5"/>
      <c r="L113" s="5"/>
    </row>
    <row r="114" spans="1:12" ht="12.75">
      <c r="A114" s="5"/>
      <c r="B114" s="5"/>
      <c r="C114" s="5"/>
      <c r="D114" s="5"/>
      <c r="E114" s="5"/>
      <c r="F114" s="5"/>
      <c r="G114" s="5"/>
      <c r="H114" s="5"/>
      <c r="I114" s="5"/>
      <c r="J114" s="5"/>
      <c r="K114" s="5"/>
      <c r="L114" s="5"/>
    </row>
    <row r="115" spans="1:12" ht="12.75">
      <c r="A115" s="5"/>
      <c r="B115" s="5"/>
      <c r="C115" s="5"/>
      <c r="D115" s="5"/>
      <c r="E115" s="5"/>
      <c r="F115" s="5"/>
      <c r="G115" s="5"/>
      <c r="H115" s="5"/>
      <c r="I115" s="5"/>
      <c r="J115" s="5"/>
      <c r="K115" s="5"/>
      <c r="L115" s="5"/>
    </row>
    <row r="116" spans="1:12" ht="12.75">
      <c r="A116" s="5"/>
      <c r="B116" s="5"/>
      <c r="C116" s="5"/>
      <c r="D116" s="5"/>
      <c r="E116" s="5"/>
      <c r="F116" s="5"/>
      <c r="G116" s="5"/>
      <c r="H116" s="5"/>
      <c r="I116" s="5"/>
      <c r="J116" s="5"/>
      <c r="K116" s="5"/>
      <c r="L116" s="5"/>
    </row>
    <row r="117" spans="1:12" ht="12.75">
      <c r="A117" s="5"/>
      <c r="B117" s="5"/>
      <c r="C117" s="5"/>
      <c r="D117" s="5"/>
      <c r="E117" s="5"/>
      <c r="F117" s="5"/>
      <c r="G117" s="5"/>
      <c r="H117" s="5"/>
      <c r="I117" s="5"/>
      <c r="J117" s="5"/>
      <c r="K117" s="5"/>
      <c r="L117" s="5"/>
    </row>
    <row r="118" spans="1:12" ht="12.75">
      <c r="A118" s="5"/>
      <c r="B118" s="5"/>
      <c r="C118" s="5"/>
      <c r="D118" s="5"/>
      <c r="E118" s="5"/>
      <c r="F118" s="5"/>
      <c r="G118" s="5"/>
      <c r="H118" s="5"/>
      <c r="I118" s="5"/>
      <c r="J118" s="5"/>
      <c r="K118" s="5"/>
      <c r="L118" s="5"/>
    </row>
    <row r="119" spans="1:12" ht="12.75">
      <c r="A119" s="5"/>
      <c r="B119" s="5"/>
      <c r="C119" s="5"/>
      <c r="D119" s="5"/>
      <c r="E119" s="5"/>
      <c r="F119" s="5"/>
      <c r="G119" s="5"/>
      <c r="H119" s="5"/>
      <c r="I119" s="5"/>
      <c r="J119" s="5"/>
      <c r="K119" s="5"/>
      <c r="L119" s="5"/>
    </row>
    <row r="120" spans="1:12" ht="12.75">
      <c r="A120" s="5"/>
      <c r="B120" s="5"/>
      <c r="C120" s="5"/>
      <c r="D120" s="5"/>
      <c r="E120" s="5"/>
      <c r="F120" s="5"/>
      <c r="G120" s="5"/>
      <c r="H120" s="5"/>
      <c r="I120" s="5"/>
      <c r="J120" s="5"/>
      <c r="K120" s="5"/>
      <c r="L120" s="5"/>
    </row>
    <row r="121" spans="1:12" ht="12.75">
      <c r="A121" s="5"/>
      <c r="B121" s="5"/>
      <c r="C121" s="5"/>
      <c r="D121" s="5"/>
      <c r="E121" s="5"/>
      <c r="F121" s="5"/>
      <c r="G121" s="5"/>
      <c r="H121" s="5"/>
      <c r="I121" s="5"/>
      <c r="J121" s="5"/>
      <c r="K121" s="5"/>
      <c r="L121" s="5"/>
    </row>
    <row r="122" spans="1:12" ht="12.75">
      <c r="A122" s="5"/>
      <c r="B122" s="5"/>
      <c r="C122" s="5"/>
      <c r="D122" s="5"/>
      <c r="E122" s="5"/>
      <c r="F122" s="5"/>
      <c r="G122" s="5"/>
      <c r="H122" s="5"/>
      <c r="I122" s="5"/>
      <c r="J122" s="5"/>
      <c r="K122" s="5"/>
      <c r="L122" s="5"/>
    </row>
    <row r="123" spans="1:12" ht="12.75">
      <c r="A123" s="5"/>
      <c r="B123" s="5"/>
      <c r="C123" s="5"/>
      <c r="D123" s="5"/>
      <c r="E123" s="5"/>
      <c r="F123" s="5"/>
      <c r="G123" s="5"/>
      <c r="H123" s="5"/>
      <c r="I123" s="5"/>
      <c r="J123" s="5"/>
      <c r="K123" s="5"/>
      <c r="L123" s="5"/>
    </row>
    <row r="124" spans="1:12" ht="12.75">
      <c r="A124" s="5"/>
      <c r="B124" s="5"/>
      <c r="C124" s="5"/>
      <c r="D124" s="5"/>
      <c r="E124" s="5"/>
      <c r="F124" s="5"/>
      <c r="G124" s="5"/>
      <c r="H124" s="5"/>
      <c r="I124" s="5"/>
      <c r="J124" s="5"/>
      <c r="K124" s="5"/>
      <c r="L124" s="5"/>
    </row>
    <row r="125" spans="1:12" ht="12.75">
      <c r="A125" s="5"/>
      <c r="B125" s="5"/>
      <c r="C125" s="5"/>
      <c r="D125" s="5"/>
      <c r="E125" s="5"/>
      <c r="F125" s="5"/>
      <c r="G125" s="5"/>
      <c r="H125" s="5"/>
      <c r="I125" s="5"/>
      <c r="J125" s="5"/>
      <c r="K125" s="5"/>
      <c r="L125" s="5"/>
    </row>
    <row r="126" spans="1:12" ht="12.75">
      <c r="A126" s="5"/>
      <c r="B126" s="5"/>
      <c r="C126" s="5"/>
      <c r="D126" s="5"/>
      <c r="E126" s="5"/>
      <c r="F126" s="5"/>
      <c r="G126" s="5"/>
      <c r="H126" s="5"/>
      <c r="I126" s="5"/>
      <c r="J126" s="5"/>
      <c r="K126" s="5"/>
      <c r="L126" s="5"/>
    </row>
    <row r="127" spans="1:12" ht="12.75">
      <c r="A127" s="5"/>
      <c r="B127" s="5"/>
      <c r="C127" s="5"/>
      <c r="D127" s="5"/>
      <c r="E127" s="5"/>
      <c r="F127" s="5"/>
      <c r="G127" s="5"/>
      <c r="H127" s="5"/>
      <c r="I127" s="5"/>
      <c r="J127" s="5"/>
      <c r="K127" s="5"/>
      <c r="L127" s="5"/>
    </row>
    <row r="128" spans="1:12" ht="12.75">
      <c r="A128" s="5"/>
      <c r="B128" s="5"/>
      <c r="C128" s="5"/>
      <c r="D128" s="5"/>
      <c r="E128" s="5"/>
      <c r="F128" s="5"/>
      <c r="G128" s="5"/>
      <c r="H128" s="5"/>
      <c r="I128" s="5"/>
      <c r="J128" s="5"/>
      <c r="K128" s="5"/>
      <c r="L128" s="5"/>
    </row>
    <row r="129" spans="1:12" ht="12.75">
      <c r="A129" s="5"/>
      <c r="B129" s="5"/>
      <c r="C129" s="5"/>
      <c r="D129" s="5"/>
      <c r="E129" s="5"/>
      <c r="F129" s="5"/>
      <c r="G129" s="5"/>
      <c r="H129" s="5"/>
      <c r="I129" s="5"/>
      <c r="J129" s="5"/>
      <c r="K129" s="5"/>
      <c r="L129" s="5"/>
    </row>
    <row r="130" spans="1:12" ht="12.75">
      <c r="A130" s="5"/>
      <c r="B130" s="5"/>
      <c r="C130" s="5"/>
      <c r="D130" s="5"/>
      <c r="E130" s="5"/>
      <c r="F130" s="5"/>
      <c r="G130" s="5"/>
      <c r="H130" s="5"/>
      <c r="I130" s="5"/>
      <c r="J130" s="5"/>
      <c r="K130" s="5"/>
      <c r="L130" s="5"/>
    </row>
    <row r="131" spans="1:12" ht="12.75">
      <c r="A131" s="5"/>
      <c r="B131" s="5"/>
      <c r="C131" s="5"/>
      <c r="D131" s="5"/>
      <c r="E131" s="5"/>
      <c r="F131" s="5"/>
      <c r="G131" s="5"/>
      <c r="H131" s="5"/>
      <c r="I131" s="5"/>
      <c r="J131" s="5"/>
      <c r="K131" s="5"/>
      <c r="L131" s="5"/>
    </row>
    <row r="132" spans="1:12" ht="12.75">
      <c r="A132" s="5"/>
      <c r="B132" s="5"/>
      <c r="C132" s="5"/>
      <c r="D132" s="5"/>
      <c r="E132" s="5"/>
      <c r="F132" s="5"/>
      <c r="G132" s="5"/>
      <c r="H132" s="5"/>
      <c r="I132" s="5"/>
      <c r="J132" s="5"/>
      <c r="K132" s="5"/>
      <c r="L132" s="5"/>
    </row>
    <row r="133" spans="1:12" ht="12.75">
      <c r="A133" s="5"/>
      <c r="B133" s="5"/>
      <c r="C133" s="5"/>
      <c r="D133" s="5"/>
      <c r="E133" s="5"/>
      <c r="F133" s="5"/>
      <c r="G133" s="5"/>
      <c r="H133" s="5"/>
      <c r="I133" s="5"/>
      <c r="J133" s="5"/>
      <c r="K133" s="5"/>
      <c r="L133" s="5"/>
    </row>
    <row r="134" spans="1:12" ht="12.75">
      <c r="A134" s="5"/>
      <c r="B134" s="5"/>
      <c r="C134" s="5"/>
      <c r="D134" s="5"/>
      <c r="E134" s="5"/>
      <c r="F134" s="5"/>
      <c r="G134" s="5"/>
      <c r="H134" s="5"/>
      <c r="I134" s="5"/>
      <c r="J134" s="5"/>
      <c r="K134" s="5"/>
      <c r="L134" s="5"/>
    </row>
    <row r="135" spans="1:12" ht="12.75">
      <c r="A135" s="5"/>
      <c r="B135" s="5"/>
      <c r="C135" s="5"/>
      <c r="D135" s="5"/>
      <c r="E135" s="5"/>
      <c r="F135" s="5"/>
      <c r="G135" s="5"/>
      <c r="H135" s="5"/>
      <c r="I135" s="5"/>
      <c r="J135" s="5"/>
      <c r="K135" s="5"/>
      <c r="L135" s="5"/>
    </row>
    <row r="136" spans="1:12" ht="12.75">
      <c r="A136" s="5"/>
      <c r="B136" s="5"/>
      <c r="C136" s="5"/>
      <c r="D136" s="5"/>
      <c r="E136" s="5"/>
      <c r="F136" s="5"/>
      <c r="G136" s="5"/>
      <c r="H136" s="5"/>
      <c r="I136" s="5"/>
      <c r="J136" s="5"/>
      <c r="K136" s="5"/>
      <c r="L136" s="5"/>
    </row>
    <row r="137" spans="1:12" ht="12.75">
      <c r="A137" s="5"/>
      <c r="B137" s="5"/>
      <c r="C137" s="5"/>
      <c r="D137" s="5"/>
      <c r="E137" s="5"/>
      <c r="F137" s="5"/>
      <c r="G137" s="5"/>
      <c r="H137" s="5"/>
      <c r="I137" s="5"/>
      <c r="J137" s="5"/>
      <c r="K137" s="5"/>
      <c r="L137" s="5"/>
    </row>
    <row r="138" spans="1:12" ht="12.75">
      <c r="A138" s="5"/>
      <c r="B138" s="5"/>
      <c r="C138" s="5"/>
      <c r="D138" s="5"/>
      <c r="E138" s="5"/>
      <c r="F138" s="5"/>
      <c r="G138" s="5"/>
      <c r="H138" s="5"/>
      <c r="I138" s="5"/>
      <c r="J138" s="5"/>
      <c r="K138" s="5"/>
      <c r="L138" s="5"/>
    </row>
    <row r="139" spans="1:12" ht="12.75">
      <c r="A139" s="5"/>
      <c r="B139" s="5"/>
      <c r="C139" s="5"/>
      <c r="D139" s="5"/>
      <c r="E139" s="5"/>
      <c r="F139" s="5"/>
      <c r="G139" s="5"/>
      <c r="H139" s="5"/>
      <c r="I139" s="5"/>
      <c r="J139" s="5"/>
      <c r="K139" s="5"/>
      <c r="L139" s="5"/>
    </row>
    <row r="140" spans="1:12" ht="12.75">
      <c r="A140" s="5"/>
      <c r="B140" s="5"/>
      <c r="C140" s="5"/>
      <c r="D140" s="5"/>
      <c r="E140" s="5"/>
      <c r="F140" s="5"/>
      <c r="G140" s="5"/>
      <c r="H140" s="5"/>
      <c r="I140" s="5"/>
      <c r="J140" s="5"/>
      <c r="K140" s="5"/>
      <c r="L140" s="5"/>
    </row>
    <row r="141" spans="1:12" ht="12.75">
      <c r="A141" s="5"/>
      <c r="B141" s="5"/>
      <c r="C141" s="5"/>
      <c r="D141" s="5"/>
      <c r="E141" s="5"/>
      <c r="F141" s="5"/>
      <c r="G141" s="5"/>
      <c r="H141" s="5"/>
      <c r="I141" s="5"/>
      <c r="J141" s="5"/>
      <c r="K141" s="5"/>
      <c r="L141" s="5"/>
    </row>
    <row r="142" spans="1:12" ht="12.75">
      <c r="A142" s="5"/>
      <c r="B142" s="5"/>
      <c r="C142" s="5"/>
      <c r="D142" s="5"/>
      <c r="E142" s="5"/>
      <c r="F142" s="5"/>
      <c r="G142" s="5"/>
      <c r="H142" s="5"/>
      <c r="I142" s="5"/>
      <c r="J142" s="5"/>
      <c r="K142" s="5"/>
      <c r="L142" s="5"/>
    </row>
    <row r="143" spans="1:12" ht="12.75">
      <c r="A143" s="5"/>
      <c r="B143" s="5"/>
      <c r="C143" s="5"/>
      <c r="D143" s="5"/>
      <c r="E143" s="5"/>
      <c r="F143" s="5"/>
      <c r="G143" s="5"/>
      <c r="H143" s="5"/>
      <c r="I143" s="5"/>
      <c r="J143" s="5"/>
      <c r="K143" s="5"/>
      <c r="L143" s="5"/>
    </row>
    <row r="144" spans="1:12" ht="12.75">
      <c r="A144" s="5"/>
      <c r="B144" s="5"/>
      <c r="C144" s="5"/>
      <c r="D144" s="5"/>
      <c r="E144" s="5"/>
      <c r="F144" s="5"/>
      <c r="G144" s="5"/>
      <c r="H144" s="5"/>
      <c r="I144" s="5"/>
      <c r="J144" s="5"/>
      <c r="K144" s="5"/>
      <c r="L144" s="5"/>
    </row>
    <row r="145" spans="1:12" ht="12.75">
      <c r="A145" s="5"/>
      <c r="B145" s="5"/>
      <c r="C145" s="5"/>
      <c r="D145" s="5"/>
      <c r="E145" s="5"/>
      <c r="F145" s="5"/>
      <c r="G145" s="5"/>
      <c r="H145" s="5"/>
      <c r="I145" s="5"/>
      <c r="J145" s="5"/>
      <c r="K145" s="5"/>
      <c r="L145" s="5"/>
    </row>
    <row r="146" spans="1:12" ht="12.75">
      <c r="A146" s="5"/>
      <c r="B146" s="5"/>
      <c r="C146" s="5"/>
      <c r="D146" s="5"/>
      <c r="E146" s="5"/>
      <c r="F146" s="5"/>
      <c r="G146" s="5"/>
      <c r="H146" s="5"/>
      <c r="I146" s="5"/>
      <c r="J146" s="5"/>
      <c r="K146" s="5"/>
      <c r="L146" s="5"/>
    </row>
    <row r="147" spans="1:12" ht="12.75">
      <c r="A147" s="5"/>
      <c r="B147" s="5"/>
      <c r="C147" s="5"/>
      <c r="D147" s="5"/>
      <c r="E147" s="5"/>
      <c r="F147" s="5"/>
      <c r="G147" s="5"/>
      <c r="H147" s="5"/>
      <c r="I147" s="5"/>
      <c r="J147" s="5"/>
      <c r="K147" s="5"/>
      <c r="L147" s="5"/>
    </row>
    <row r="148" spans="1:12" ht="12.75">
      <c r="A148" s="5"/>
      <c r="B148" s="5"/>
      <c r="C148" s="5"/>
      <c r="D148" s="5"/>
      <c r="E148" s="5"/>
      <c r="F148" s="5"/>
      <c r="G148" s="5"/>
      <c r="H148" s="5"/>
      <c r="I148" s="5"/>
      <c r="J148" s="5"/>
      <c r="K148" s="5"/>
      <c r="L148" s="5"/>
    </row>
    <row r="149" spans="1:12" ht="12.75">
      <c r="A149" s="5"/>
      <c r="B149" s="5"/>
      <c r="C149" s="5"/>
      <c r="D149" s="5"/>
      <c r="E149" s="5"/>
      <c r="F149" s="5"/>
      <c r="G149" s="5"/>
      <c r="H149" s="5"/>
      <c r="I149" s="5"/>
      <c r="J149" s="5"/>
      <c r="K149" s="5"/>
      <c r="L149" s="5"/>
    </row>
    <row r="150" spans="1:12" ht="12.75">
      <c r="A150" s="5"/>
      <c r="B150" s="5"/>
      <c r="C150" s="5"/>
      <c r="D150" s="5"/>
      <c r="E150" s="5"/>
      <c r="F150" s="5"/>
      <c r="G150" s="5"/>
      <c r="H150" s="5"/>
      <c r="I150" s="5"/>
      <c r="J150" s="5"/>
      <c r="K150" s="5"/>
      <c r="L150" s="5"/>
    </row>
    <row r="151" spans="1:12" ht="12.75">
      <c r="A151" s="5"/>
      <c r="B151" s="5"/>
      <c r="C151" s="5"/>
      <c r="D151" s="5"/>
      <c r="E151" s="5"/>
      <c r="F151" s="5"/>
      <c r="G151" s="5"/>
      <c r="H151" s="5"/>
      <c r="I151" s="5"/>
      <c r="J151" s="5"/>
      <c r="K151" s="5"/>
      <c r="L151" s="5"/>
    </row>
    <row r="152" spans="1:12" ht="12.75">
      <c r="A152" s="5"/>
      <c r="B152" s="5"/>
      <c r="C152" s="5"/>
      <c r="D152" s="5"/>
      <c r="E152" s="5"/>
      <c r="F152" s="5"/>
      <c r="G152" s="5"/>
      <c r="H152" s="5"/>
      <c r="I152" s="5"/>
      <c r="J152" s="5"/>
      <c r="K152" s="5"/>
      <c r="L152" s="5"/>
    </row>
    <row r="153" spans="1:12" ht="12.75">
      <c r="A153" s="5"/>
      <c r="B153" s="5"/>
      <c r="C153" s="5"/>
      <c r="D153" s="5"/>
      <c r="E153" s="5"/>
      <c r="F153" s="5"/>
      <c r="G153" s="5"/>
      <c r="H153" s="5"/>
      <c r="I153" s="5"/>
      <c r="J153" s="5"/>
      <c r="K153" s="5"/>
      <c r="L153" s="5"/>
    </row>
    <row r="154" spans="1:12" ht="12.75">
      <c r="A154" s="5"/>
      <c r="B154" s="5"/>
      <c r="C154" s="5"/>
      <c r="D154" s="5"/>
      <c r="E154" s="5"/>
      <c r="F154" s="5"/>
      <c r="G154" s="5"/>
      <c r="H154" s="5"/>
      <c r="I154" s="5"/>
      <c r="J154" s="5"/>
      <c r="K154" s="5"/>
      <c r="L154" s="5"/>
    </row>
    <row r="155" spans="1:12" ht="12.75">
      <c r="A155" s="5"/>
      <c r="B155" s="5"/>
      <c r="C155" s="5"/>
      <c r="D155" s="5"/>
      <c r="E155" s="5"/>
      <c r="F155" s="5"/>
      <c r="G155" s="5"/>
      <c r="H155" s="5"/>
      <c r="I155" s="5"/>
      <c r="J155" s="5"/>
      <c r="K155" s="5"/>
      <c r="L155" s="5"/>
    </row>
    <row r="156" spans="1:12" ht="12.75">
      <c r="A156" s="5"/>
      <c r="B156" s="5"/>
      <c r="C156" s="5"/>
      <c r="D156" s="5"/>
      <c r="E156" s="5"/>
      <c r="F156" s="5"/>
      <c r="G156" s="5"/>
      <c r="H156" s="5"/>
      <c r="I156" s="5"/>
      <c r="J156" s="5"/>
      <c r="K156" s="5"/>
      <c r="L156" s="5"/>
    </row>
    <row r="157" spans="1:12" ht="12.75">
      <c r="A157" s="5"/>
      <c r="B157" s="5"/>
      <c r="C157" s="5"/>
      <c r="D157" s="5"/>
      <c r="E157" s="5"/>
      <c r="F157" s="5"/>
      <c r="G157" s="5"/>
      <c r="H157" s="5"/>
      <c r="I157" s="5"/>
      <c r="J157" s="5"/>
      <c r="K157" s="5"/>
      <c r="L157" s="5"/>
    </row>
    <row r="158" spans="1:12" ht="12.75">
      <c r="A158" s="5"/>
      <c r="B158" s="5"/>
      <c r="C158" s="5"/>
      <c r="D158" s="5"/>
      <c r="E158" s="5"/>
      <c r="F158" s="5"/>
      <c r="G158" s="5"/>
      <c r="H158" s="5"/>
      <c r="I158" s="5"/>
      <c r="J158" s="5"/>
      <c r="K158" s="5"/>
      <c r="L158" s="5"/>
    </row>
    <row r="159" spans="1:12" ht="12.75">
      <c r="A159" s="5"/>
      <c r="B159" s="5"/>
      <c r="C159" s="5"/>
      <c r="D159" s="5"/>
      <c r="E159" s="5"/>
      <c r="F159" s="5"/>
      <c r="G159" s="5"/>
      <c r="H159" s="5"/>
      <c r="I159" s="5"/>
      <c r="J159" s="5"/>
      <c r="K159" s="5"/>
      <c r="L159" s="5"/>
    </row>
    <row r="160" spans="1:12" ht="12.75">
      <c r="A160" s="5"/>
      <c r="B160" s="5"/>
      <c r="C160" s="5"/>
      <c r="D160" s="5"/>
      <c r="E160" s="5"/>
      <c r="F160" s="5"/>
      <c r="G160" s="5"/>
      <c r="H160" s="5"/>
      <c r="I160" s="5"/>
      <c r="J160" s="5"/>
      <c r="K160" s="5"/>
      <c r="L160" s="5"/>
    </row>
    <row r="161" spans="1:12" ht="12.75">
      <c r="A161" s="5"/>
      <c r="B161" s="5"/>
      <c r="C161" s="5"/>
      <c r="D161" s="5"/>
      <c r="E161" s="5"/>
      <c r="F161" s="5"/>
      <c r="G161" s="5"/>
      <c r="H161" s="5"/>
      <c r="I161" s="5"/>
      <c r="J161" s="5"/>
      <c r="K161" s="5"/>
      <c r="L161" s="5"/>
    </row>
    <row r="162" spans="1:12" ht="12.75">
      <c r="A162" s="5"/>
      <c r="B162" s="5"/>
      <c r="C162" s="5"/>
      <c r="D162" s="5"/>
      <c r="E162" s="5"/>
      <c r="F162" s="5"/>
      <c r="G162" s="5"/>
      <c r="H162" s="5"/>
      <c r="I162" s="5"/>
      <c r="J162" s="5"/>
      <c r="K162" s="5"/>
      <c r="L162" s="5"/>
    </row>
    <row r="163" spans="1:12" ht="12.75">
      <c r="A163" s="5"/>
      <c r="B163" s="5"/>
      <c r="C163" s="5"/>
      <c r="D163" s="5"/>
      <c r="E163" s="5"/>
      <c r="F163" s="5"/>
      <c r="G163" s="5"/>
      <c r="H163" s="5"/>
      <c r="I163" s="5"/>
      <c r="J163" s="5"/>
      <c r="K163" s="5"/>
      <c r="L163" s="5"/>
    </row>
    <row r="164" spans="1:12" ht="12.75">
      <c r="A164" s="5"/>
      <c r="B164" s="5"/>
      <c r="C164" s="5"/>
      <c r="D164" s="5"/>
      <c r="E164" s="5"/>
      <c r="F164" s="5"/>
      <c r="G164" s="5"/>
      <c r="H164" s="5"/>
      <c r="I164" s="5"/>
      <c r="J164" s="5"/>
      <c r="K164" s="5"/>
      <c r="L164" s="5"/>
    </row>
    <row r="165" spans="1:12" ht="12.75">
      <c r="A165" s="5"/>
      <c r="B165" s="5"/>
      <c r="C165" s="5"/>
      <c r="D165" s="5"/>
      <c r="E165" s="5"/>
      <c r="F165" s="5"/>
      <c r="G165" s="5"/>
      <c r="H165" s="5"/>
      <c r="I165" s="5"/>
      <c r="J165" s="5"/>
      <c r="K165" s="5"/>
      <c r="L165" s="5"/>
    </row>
    <row r="166" spans="1:12" ht="12.75">
      <c r="A166" s="5"/>
      <c r="B166" s="5"/>
      <c r="C166" s="5"/>
      <c r="D166" s="5"/>
      <c r="E166" s="5"/>
      <c r="F166" s="5"/>
      <c r="G166" s="5"/>
      <c r="H166" s="5"/>
      <c r="I166" s="5"/>
      <c r="J166" s="5"/>
      <c r="K166" s="5"/>
      <c r="L166" s="5"/>
    </row>
    <row r="167" spans="1:12" ht="12.75">
      <c r="A167" s="5"/>
      <c r="B167" s="5"/>
      <c r="C167" s="5"/>
      <c r="D167" s="5"/>
      <c r="E167" s="5"/>
      <c r="F167" s="5"/>
      <c r="G167" s="5"/>
      <c r="H167" s="5"/>
      <c r="I167" s="5"/>
      <c r="J167" s="5"/>
      <c r="K167" s="5"/>
      <c r="L167" s="5"/>
    </row>
    <row r="168" spans="1:12" ht="12.75">
      <c r="A168" s="5"/>
      <c r="B168" s="5"/>
      <c r="C168" s="5"/>
      <c r="D168" s="5"/>
      <c r="E168" s="5"/>
      <c r="F168" s="5"/>
      <c r="G168" s="5"/>
      <c r="H168" s="5"/>
      <c r="I168" s="5"/>
      <c r="J168" s="5"/>
      <c r="K168" s="5"/>
      <c r="L168" s="5"/>
    </row>
    <row r="169" spans="1:12" ht="12.75">
      <c r="A169" s="5"/>
      <c r="B169" s="5"/>
      <c r="C169" s="5"/>
      <c r="D169" s="5"/>
      <c r="E169" s="5"/>
      <c r="F169" s="5"/>
      <c r="G169" s="5"/>
      <c r="H169" s="5"/>
      <c r="I169" s="5"/>
      <c r="J169" s="5"/>
      <c r="K169" s="5"/>
      <c r="L169" s="5"/>
    </row>
    <row r="170" spans="1:12" ht="12.75">
      <c r="A170" s="5"/>
      <c r="B170" s="5"/>
      <c r="C170" s="5"/>
      <c r="D170" s="5"/>
      <c r="E170" s="5"/>
      <c r="F170" s="5"/>
      <c r="G170" s="5"/>
      <c r="H170" s="5"/>
      <c r="I170" s="5"/>
      <c r="J170" s="5"/>
      <c r="K170" s="5"/>
      <c r="L170" s="5"/>
    </row>
    <row r="171" spans="1:12" ht="12.75">
      <c r="A171" s="5"/>
      <c r="B171" s="5"/>
      <c r="C171" s="5"/>
      <c r="D171" s="5"/>
      <c r="E171" s="5"/>
      <c r="F171" s="5"/>
      <c r="G171" s="5"/>
      <c r="H171" s="5"/>
      <c r="I171" s="5"/>
      <c r="J171" s="5"/>
      <c r="K171" s="5"/>
      <c r="L171" s="5"/>
    </row>
    <row r="172" spans="1:12" ht="12.75">
      <c r="A172" s="5"/>
      <c r="B172" s="5"/>
      <c r="C172" s="5"/>
      <c r="D172" s="5"/>
      <c r="E172" s="5"/>
      <c r="F172" s="5"/>
      <c r="G172" s="5"/>
      <c r="H172" s="5"/>
      <c r="I172" s="5"/>
      <c r="J172" s="5"/>
      <c r="K172" s="5"/>
      <c r="L172" s="5"/>
    </row>
    <row r="173" spans="1:12" ht="12.75">
      <c r="A173" s="5"/>
      <c r="B173" s="5"/>
      <c r="C173" s="5"/>
      <c r="D173" s="5"/>
      <c r="E173" s="5"/>
      <c r="F173" s="5"/>
      <c r="G173" s="5"/>
      <c r="H173" s="5"/>
      <c r="I173" s="5"/>
      <c r="J173" s="5"/>
      <c r="K173" s="5"/>
      <c r="L173" s="5"/>
    </row>
    <row r="174" spans="1:12" ht="12.75">
      <c r="A174" s="5"/>
      <c r="B174" s="5"/>
      <c r="C174" s="5"/>
      <c r="D174" s="5"/>
      <c r="E174" s="5"/>
      <c r="F174" s="5"/>
      <c r="G174" s="5"/>
      <c r="H174" s="5"/>
      <c r="I174" s="5"/>
      <c r="J174" s="5"/>
      <c r="K174" s="5"/>
      <c r="L174" s="5"/>
    </row>
    <row r="175" spans="1:12" ht="12.75">
      <c r="A175" s="5"/>
      <c r="B175" s="5"/>
      <c r="C175" s="5"/>
      <c r="D175" s="5"/>
      <c r="E175" s="5"/>
      <c r="F175" s="5"/>
      <c r="G175" s="5"/>
      <c r="H175" s="5"/>
      <c r="I175" s="5"/>
      <c r="J175" s="5"/>
      <c r="K175" s="5"/>
      <c r="L175" s="5"/>
    </row>
    <row r="176" spans="1:12" ht="12.75">
      <c r="A176" s="5"/>
      <c r="B176" s="5"/>
      <c r="C176" s="5"/>
      <c r="D176" s="5"/>
      <c r="E176" s="5"/>
      <c r="F176" s="5"/>
      <c r="G176" s="5"/>
      <c r="H176" s="5"/>
      <c r="I176" s="5"/>
      <c r="J176" s="5"/>
      <c r="K176" s="5"/>
      <c r="L176" s="5"/>
    </row>
    <row r="177" spans="1:12" ht="12.75">
      <c r="A177" s="5"/>
      <c r="B177" s="5"/>
      <c r="C177" s="5"/>
      <c r="D177" s="5"/>
      <c r="E177" s="5"/>
      <c r="F177" s="5"/>
      <c r="G177" s="5"/>
      <c r="H177" s="5"/>
      <c r="I177" s="5"/>
      <c r="J177" s="5"/>
      <c r="K177" s="5"/>
      <c r="L177" s="5"/>
    </row>
    <row r="178" spans="1:12" ht="12.75">
      <c r="A178" s="5"/>
      <c r="B178" s="5"/>
      <c r="C178" s="5"/>
      <c r="D178" s="5"/>
      <c r="E178" s="5"/>
      <c r="F178" s="5"/>
      <c r="G178" s="5"/>
      <c r="H178" s="5"/>
      <c r="I178" s="5"/>
      <c r="J178" s="5"/>
      <c r="K178" s="5"/>
      <c r="L178" s="5"/>
    </row>
    <row r="179" spans="1:12" ht="12.75">
      <c r="A179" s="5"/>
      <c r="B179" s="5"/>
      <c r="C179" s="5"/>
      <c r="D179" s="5"/>
      <c r="E179" s="5"/>
      <c r="F179" s="5"/>
      <c r="G179" s="5"/>
      <c r="H179" s="5"/>
      <c r="I179" s="5"/>
      <c r="J179" s="5"/>
      <c r="K179" s="5"/>
      <c r="L179" s="5"/>
    </row>
    <row r="180" spans="1:12" ht="12.75">
      <c r="A180" s="5"/>
      <c r="B180" s="5"/>
      <c r="C180" s="5"/>
      <c r="D180" s="5"/>
      <c r="E180" s="5"/>
      <c r="F180" s="5"/>
      <c r="G180" s="5"/>
      <c r="H180" s="5"/>
      <c r="I180" s="5"/>
      <c r="J180" s="5"/>
      <c r="K180" s="5"/>
      <c r="L180" s="5"/>
    </row>
    <row r="181" spans="1:12" ht="12.75">
      <c r="A181" s="5"/>
      <c r="B181" s="5"/>
      <c r="C181" s="5"/>
      <c r="D181" s="5"/>
      <c r="E181" s="5"/>
      <c r="F181" s="5"/>
      <c r="G181" s="5"/>
      <c r="H181" s="5"/>
      <c r="I181" s="5"/>
      <c r="J181" s="5"/>
      <c r="K181" s="5"/>
      <c r="L181" s="5"/>
    </row>
    <row r="182" spans="1:12" ht="12.75">
      <c r="A182" s="5"/>
      <c r="B182" s="5"/>
      <c r="C182" s="5"/>
      <c r="D182" s="5"/>
      <c r="E182" s="5"/>
      <c r="F182" s="5"/>
      <c r="G182" s="5"/>
      <c r="H182" s="5"/>
      <c r="I182" s="5"/>
      <c r="J182" s="5"/>
      <c r="K182" s="5"/>
      <c r="L182" s="5"/>
    </row>
    <row r="183" spans="1:12" ht="12.75">
      <c r="A183" s="5"/>
      <c r="B183" s="5"/>
      <c r="C183" s="5"/>
      <c r="D183" s="5"/>
      <c r="E183" s="5"/>
      <c r="F183" s="5"/>
      <c r="G183" s="5"/>
      <c r="H183" s="5"/>
      <c r="I183" s="5"/>
      <c r="J183" s="5"/>
      <c r="K183" s="5"/>
      <c r="L183" s="5"/>
    </row>
    <row r="184" spans="1:12" ht="12.75">
      <c r="A184" s="5"/>
      <c r="B184" s="5"/>
      <c r="C184" s="5"/>
      <c r="D184" s="5"/>
      <c r="E184" s="5"/>
      <c r="F184" s="5"/>
      <c r="G184" s="5"/>
      <c r="H184" s="5"/>
      <c r="I184" s="5"/>
      <c r="J184" s="5"/>
      <c r="K184" s="5"/>
      <c r="L184" s="5"/>
    </row>
    <row r="185" spans="1:12" ht="12.75">
      <c r="A185" s="5"/>
      <c r="B185" s="5"/>
      <c r="C185" s="5"/>
      <c r="D185" s="5"/>
      <c r="E185" s="5"/>
      <c r="F185" s="5"/>
      <c r="G185" s="5"/>
      <c r="H185" s="5"/>
      <c r="I185" s="5"/>
      <c r="J185" s="5"/>
      <c r="K185" s="5"/>
      <c r="L185" s="5"/>
    </row>
    <row r="186" spans="1:12" ht="12.75">
      <c r="A186" s="5"/>
      <c r="B186" s="5"/>
      <c r="C186" s="5"/>
      <c r="D186" s="5"/>
      <c r="E186" s="5"/>
      <c r="F186" s="5"/>
      <c r="G186" s="5"/>
      <c r="H186" s="5"/>
      <c r="I186" s="5"/>
      <c r="J186" s="5"/>
      <c r="K186" s="5"/>
      <c r="L186" s="5"/>
    </row>
    <row r="187" spans="1:12" ht="12.75">
      <c r="A187" s="5"/>
      <c r="B187" s="5"/>
      <c r="C187" s="5"/>
      <c r="D187" s="5"/>
      <c r="E187" s="5"/>
      <c r="F187" s="5"/>
      <c r="G187" s="5"/>
      <c r="H187" s="5"/>
      <c r="I187" s="5"/>
      <c r="J187" s="5"/>
      <c r="K187" s="5"/>
      <c r="L187" s="5"/>
    </row>
    <row r="188" spans="1:12" ht="12.75">
      <c r="A188" s="5"/>
      <c r="B188" s="5"/>
      <c r="C188" s="5"/>
      <c r="D188" s="5"/>
      <c r="E188" s="5"/>
      <c r="F188" s="5"/>
      <c r="G188" s="5"/>
      <c r="H188" s="5"/>
      <c r="I188" s="5"/>
      <c r="J188" s="5"/>
      <c r="K188" s="5"/>
      <c r="L188" s="5"/>
    </row>
    <row r="189" spans="1:12" ht="12.75">
      <c r="A189" s="5"/>
      <c r="B189" s="5"/>
      <c r="C189" s="5"/>
      <c r="D189" s="5"/>
      <c r="E189" s="5"/>
      <c r="F189" s="5"/>
      <c r="G189" s="5"/>
      <c r="H189" s="5"/>
      <c r="I189" s="5"/>
      <c r="J189" s="5"/>
      <c r="K189" s="5"/>
      <c r="L189" s="5"/>
    </row>
    <row r="190" spans="1:12" ht="12.75">
      <c r="A190" s="5"/>
      <c r="B190" s="5"/>
      <c r="C190" s="5"/>
      <c r="D190" s="5"/>
      <c r="E190" s="5"/>
      <c r="F190" s="5"/>
      <c r="G190" s="5"/>
      <c r="H190" s="5"/>
      <c r="I190" s="5"/>
      <c r="J190" s="5"/>
      <c r="K190" s="5"/>
      <c r="L190" s="5"/>
    </row>
    <row r="191" spans="1:12" ht="12.75">
      <c r="A191" s="5"/>
      <c r="B191" s="5"/>
      <c r="C191" s="5"/>
      <c r="D191" s="5"/>
      <c r="E191" s="5"/>
      <c r="F191" s="5"/>
      <c r="G191" s="5"/>
      <c r="H191" s="5"/>
      <c r="I191" s="5"/>
      <c r="J191" s="5"/>
      <c r="K191" s="5"/>
      <c r="L191" s="5"/>
    </row>
    <row r="192" spans="1:12" ht="12.75">
      <c r="A192" s="5"/>
      <c r="B192" s="5"/>
      <c r="C192" s="5"/>
      <c r="D192" s="5"/>
      <c r="E192" s="5"/>
      <c r="F192" s="5"/>
      <c r="G192" s="5"/>
      <c r="H192" s="5"/>
      <c r="I192" s="5"/>
      <c r="J192" s="5"/>
      <c r="K192" s="5"/>
      <c r="L192" s="5"/>
    </row>
    <row r="193" spans="1:12" ht="12.75">
      <c r="A193" s="5"/>
      <c r="B193" s="5"/>
      <c r="C193" s="5"/>
      <c r="D193" s="5"/>
      <c r="E193" s="5"/>
      <c r="F193" s="5"/>
      <c r="G193" s="5"/>
      <c r="H193" s="5"/>
      <c r="I193" s="5"/>
      <c r="J193" s="5"/>
      <c r="K193" s="5"/>
      <c r="L193" s="5"/>
    </row>
    <row r="194" spans="1:12" ht="12.75">
      <c r="A194" s="5"/>
      <c r="B194" s="5"/>
      <c r="C194" s="5"/>
      <c r="D194" s="5"/>
      <c r="E194" s="5"/>
      <c r="F194" s="5"/>
      <c r="G194" s="5"/>
      <c r="H194" s="5"/>
      <c r="I194" s="5"/>
      <c r="J194" s="5"/>
      <c r="K194" s="5"/>
      <c r="L194" s="5"/>
    </row>
    <row r="195" spans="1:12" ht="12.75">
      <c r="A195" s="5"/>
      <c r="B195" s="5"/>
      <c r="C195" s="5"/>
      <c r="D195" s="5"/>
      <c r="E195" s="5"/>
      <c r="F195" s="5"/>
      <c r="G195" s="5"/>
      <c r="H195" s="5"/>
      <c r="I195" s="5"/>
      <c r="J195" s="5"/>
      <c r="K195" s="5"/>
      <c r="L195" s="5"/>
    </row>
    <row r="196" spans="1:12" ht="12.75">
      <c r="A196" s="5"/>
      <c r="B196" s="5"/>
      <c r="C196" s="5"/>
      <c r="D196" s="5"/>
      <c r="E196" s="5"/>
      <c r="F196" s="5"/>
      <c r="G196" s="5"/>
      <c r="H196" s="5"/>
      <c r="I196" s="5"/>
      <c r="J196" s="5"/>
      <c r="K196" s="5"/>
      <c r="L196" s="5"/>
    </row>
    <row r="197" spans="1:12" ht="12.75">
      <c r="A197" s="5"/>
      <c r="B197" s="5"/>
      <c r="C197" s="5"/>
      <c r="D197" s="5"/>
      <c r="E197" s="5"/>
      <c r="F197" s="5"/>
      <c r="G197" s="5"/>
      <c r="H197" s="5"/>
      <c r="I197" s="5"/>
      <c r="J197" s="5"/>
      <c r="K197" s="5"/>
      <c r="L197" s="5"/>
    </row>
    <row r="198" spans="1:12" ht="12.75">
      <c r="A198" s="5"/>
      <c r="B198" s="5"/>
      <c r="C198" s="5"/>
      <c r="D198" s="5"/>
      <c r="E198" s="5"/>
      <c r="F198" s="5"/>
      <c r="G198" s="5"/>
      <c r="H198" s="5"/>
      <c r="I198" s="5"/>
      <c r="J198" s="5"/>
      <c r="K198" s="5"/>
      <c r="L198" s="5"/>
    </row>
    <row r="199" spans="1:12" ht="12.75">
      <c r="A199" s="5"/>
      <c r="B199" s="5"/>
      <c r="C199" s="5"/>
      <c r="D199" s="5"/>
      <c r="E199" s="5"/>
      <c r="F199" s="5"/>
      <c r="G199" s="5"/>
      <c r="H199" s="5"/>
      <c r="I199" s="5"/>
      <c r="J199" s="5"/>
      <c r="K199" s="5"/>
      <c r="L199" s="5"/>
    </row>
    <row r="200" spans="1:12" ht="12.75">
      <c r="A200" s="5"/>
      <c r="B200" s="5"/>
      <c r="C200" s="5"/>
      <c r="D200" s="5"/>
      <c r="E200" s="5"/>
      <c r="F200" s="5"/>
      <c r="G200" s="5"/>
      <c r="H200" s="5"/>
      <c r="I200" s="5"/>
      <c r="J200" s="5"/>
      <c r="K200" s="5"/>
      <c r="L200" s="5"/>
    </row>
    <row r="201" spans="1:12" ht="12.75">
      <c r="A201" s="5"/>
      <c r="B201" s="5"/>
      <c r="C201" s="5"/>
      <c r="D201" s="5"/>
      <c r="E201" s="5"/>
      <c r="F201" s="5"/>
      <c r="G201" s="5"/>
      <c r="H201" s="5"/>
      <c r="I201" s="5"/>
      <c r="J201" s="5"/>
      <c r="K201" s="5"/>
      <c r="L201" s="5"/>
    </row>
    <row r="202" spans="1:12" ht="12.75">
      <c r="A202" s="5"/>
      <c r="B202" s="5"/>
      <c r="C202" s="5"/>
      <c r="D202" s="5"/>
      <c r="E202" s="5"/>
      <c r="F202" s="5"/>
      <c r="G202" s="5"/>
      <c r="H202" s="5"/>
      <c r="I202" s="5"/>
      <c r="J202" s="5"/>
      <c r="K202" s="5"/>
      <c r="L202" s="5"/>
    </row>
    <row r="203" spans="1:12" ht="12.75">
      <c r="A203" s="5"/>
      <c r="B203" s="5"/>
      <c r="C203" s="5"/>
      <c r="D203" s="5"/>
      <c r="E203" s="5"/>
      <c r="F203" s="5"/>
      <c r="G203" s="5"/>
      <c r="H203" s="5"/>
      <c r="I203" s="5"/>
      <c r="J203" s="5"/>
      <c r="K203" s="5"/>
      <c r="L203" s="5"/>
    </row>
    <row r="204" spans="1:12" ht="12.75">
      <c r="A204" s="5"/>
      <c r="B204" s="5"/>
      <c r="C204" s="5"/>
      <c r="D204" s="5"/>
      <c r="E204" s="5"/>
      <c r="F204" s="5"/>
      <c r="G204" s="5"/>
      <c r="H204" s="5"/>
      <c r="I204" s="5"/>
      <c r="J204" s="5"/>
      <c r="K204" s="5"/>
      <c r="L204" s="5"/>
    </row>
    <row r="205" spans="1:12" ht="12.75">
      <c r="A205" s="5"/>
      <c r="B205" s="5"/>
      <c r="C205" s="5"/>
      <c r="D205" s="5"/>
      <c r="E205" s="5"/>
      <c r="F205" s="5"/>
      <c r="G205" s="5"/>
      <c r="H205" s="5"/>
      <c r="I205" s="5"/>
      <c r="J205" s="5"/>
      <c r="K205" s="5"/>
      <c r="L205" s="5"/>
    </row>
    <row r="206" spans="1:12" ht="12.75">
      <c r="A206" s="5"/>
      <c r="B206" s="5"/>
      <c r="C206" s="5"/>
      <c r="D206" s="5"/>
      <c r="E206" s="5"/>
      <c r="F206" s="5"/>
      <c r="G206" s="5"/>
      <c r="H206" s="5"/>
      <c r="I206" s="5"/>
      <c r="J206" s="5"/>
      <c r="K206" s="5"/>
      <c r="L206" s="5"/>
    </row>
    <row r="207" spans="1:12" ht="12.75">
      <c r="A207" s="5"/>
      <c r="B207" s="5"/>
      <c r="C207" s="5"/>
      <c r="D207" s="5"/>
      <c r="E207" s="5"/>
      <c r="F207" s="5"/>
      <c r="G207" s="5"/>
      <c r="H207" s="5"/>
      <c r="I207" s="5"/>
      <c r="J207" s="5"/>
      <c r="K207" s="5"/>
      <c r="L207" s="5"/>
    </row>
    <row r="208" spans="1:12" ht="12.75">
      <c r="A208" s="5"/>
      <c r="B208" s="5"/>
      <c r="C208" s="5"/>
      <c r="D208" s="5"/>
      <c r="E208" s="5"/>
      <c r="F208" s="5"/>
      <c r="G208" s="5"/>
      <c r="H208" s="5"/>
      <c r="I208" s="5"/>
      <c r="J208" s="5"/>
      <c r="K208" s="5"/>
      <c r="L208" s="5"/>
    </row>
    <row r="209" spans="1:12" ht="12.75">
      <c r="A209" s="5"/>
      <c r="B209" s="5"/>
      <c r="C209" s="5"/>
      <c r="D209" s="5"/>
      <c r="E209" s="5"/>
      <c r="F209" s="5"/>
      <c r="G209" s="5"/>
      <c r="H209" s="5"/>
      <c r="I209" s="5"/>
      <c r="J209" s="5"/>
      <c r="K209" s="5"/>
      <c r="L209" s="5"/>
    </row>
    <row r="210" spans="1:12" ht="12.75">
      <c r="A210" s="5"/>
      <c r="B210" s="5"/>
      <c r="C210" s="5"/>
      <c r="D210" s="5"/>
      <c r="E210" s="5"/>
      <c r="F210" s="5"/>
      <c r="G210" s="5"/>
      <c r="H210" s="5"/>
      <c r="I210" s="5"/>
      <c r="J210" s="5"/>
      <c r="K210" s="5"/>
      <c r="L210" s="5"/>
    </row>
    <row r="211" spans="1:12" ht="12.75">
      <c r="A211" s="5"/>
      <c r="B211" s="5"/>
      <c r="C211" s="5"/>
      <c r="D211" s="5"/>
      <c r="E211" s="5"/>
      <c r="F211" s="5"/>
      <c r="G211" s="5"/>
      <c r="H211" s="5"/>
      <c r="I211" s="5"/>
      <c r="J211" s="5"/>
      <c r="K211" s="5"/>
      <c r="L211" s="5"/>
    </row>
    <row r="212" spans="1:12" ht="12.75">
      <c r="A212" s="5"/>
      <c r="B212" s="5"/>
      <c r="C212" s="5"/>
      <c r="D212" s="5"/>
      <c r="E212" s="5"/>
      <c r="F212" s="5"/>
      <c r="G212" s="5"/>
      <c r="H212" s="5"/>
      <c r="I212" s="5"/>
      <c r="J212" s="5"/>
      <c r="K212" s="5"/>
      <c r="L212" s="5"/>
    </row>
    <row r="213" spans="1:12" ht="12.75">
      <c r="A213" s="5"/>
      <c r="B213" s="5"/>
      <c r="C213" s="5"/>
      <c r="D213" s="5"/>
      <c r="E213" s="5"/>
      <c r="F213" s="5"/>
      <c r="G213" s="5"/>
      <c r="H213" s="5"/>
      <c r="I213" s="5"/>
      <c r="J213" s="5"/>
      <c r="K213" s="5"/>
      <c r="L213" s="5"/>
    </row>
    <row r="214" spans="1:12" ht="12.75">
      <c r="A214" s="5"/>
      <c r="B214" s="5"/>
      <c r="C214" s="5"/>
      <c r="D214" s="5"/>
      <c r="E214" s="5"/>
      <c r="F214" s="5"/>
      <c r="G214" s="5"/>
      <c r="H214" s="5"/>
      <c r="I214" s="5"/>
      <c r="J214" s="5"/>
      <c r="K214" s="5"/>
      <c r="L214" s="5"/>
    </row>
    <row r="215" spans="1:12" ht="12.75">
      <c r="A215" s="5"/>
      <c r="B215" s="5"/>
      <c r="C215" s="5"/>
      <c r="D215" s="5"/>
      <c r="E215" s="5"/>
      <c r="F215" s="5"/>
      <c r="G215" s="5"/>
      <c r="H215" s="5"/>
      <c r="I215" s="5"/>
      <c r="J215" s="5"/>
      <c r="K215" s="5"/>
      <c r="L215" s="5"/>
    </row>
  </sheetData>
  <sheetProtection password="EF65" sheet="1" objects="1" scenarios="1"/>
  <mergeCells count="78">
    <mergeCell ref="D19:I19"/>
    <mergeCell ref="D18:I18"/>
    <mergeCell ref="D17:I17"/>
    <mergeCell ref="D16:I16"/>
    <mergeCell ref="D23:I23"/>
    <mergeCell ref="D27:I27"/>
    <mergeCell ref="D26:I26"/>
    <mergeCell ref="D25:I25"/>
    <mergeCell ref="D24:I24"/>
    <mergeCell ref="D32:I32"/>
    <mergeCell ref="D28:I28"/>
    <mergeCell ref="D15:I15"/>
    <mergeCell ref="L42:L43"/>
    <mergeCell ref="D30:I30"/>
    <mergeCell ref="D29:I29"/>
    <mergeCell ref="D33:I33"/>
    <mergeCell ref="D31:I31"/>
    <mergeCell ref="D34:I34"/>
    <mergeCell ref="K42:K43"/>
    <mergeCell ref="A42:C43"/>
    <mergeCell ref="D37:I37"/>
    <mergeCell ref="B39:C39"/>
    <mergeCell ref="A38:C38"/>
    <mergeCell ref="D39:I39"/>
    <mergeCell ref="D38:I38"/>
    <mergeCell ref="B41:C41"/>
    <mergeCell ref="A40:C40"/>
    <mergeCell ref="D43:I43"/>
    <mergeCell ref="D42:I42"/>
    <mergeCell ref="B25:B28"/>
    <mergeCell ref="D41:I41"/>
    <mergeCell ref="D40:I40"/>
    <mergeCell ref="B29:C29"/>
    <mergeCell ref="B30:C30"/>
    <mergeCell ref="B34:C34"/>
    <mergeCell ref="A31:C31"/>
    <mergeCell ref="D35:I35"/>
    <mergeCell ref="D36:I36"/>
    <mergeCell ref="B37:C37"/>
    <mergeCell ref="A45:L45"/>
    <mergeCell ref="J1:J9"/>
    <mergeCell ref="K9:L9"/>
    <mergeCell ref="A10:C10"/>
    <mergeCell ref="A18:B19"/>
    <mergeCell ref="A1:D2"/>
    <mergeCell ref="A3:D3"/>
    <mergeCell ref="E3:I3"/>
    <mergeCell ref="K8:L8"/>
    <mergeCell ref="A44:L44"/>
    <mergeCell ref="A23:C23"/>
    <mergeCell ref="A11:C12"/>
    <mergeCell ref="D11:I12"/>
    <mergeCell ref="D10:I10"/>
    <mergeCell ref="A15:C15"/>
    <mergeCell ref="B14:C14"/>
    <mergeCell ref="A13:C13"/>
    <mergeCell ref="D20:I20"/>
    <mergeCell ref="D21:I21"/>
    <mergeCell ref="D22:I22"/>
    <mergeCell ref="E1:I1"/>
    <mergeCell ref="E2:I2"/>
    <mergeCell ref="K1:L1"/>
    <mergeCell ref="L10:L11"/>
    <mergeCell ref="K6:L6"/>
    <mergeCell ref="K7:L7"/>
    <mergeCell ref="K2:L3"/>
    <mergeCell ref="E7:I8"/>
    <mergeCell ref="E4:I4"/>
    <mergeCell ref="D14:I14"/>
    <mergeCell ref="D13:I13"/>
    <mergeCell ref="B24:C24"/>
    <mergeCell ref="K4:L5"/>
    <mergeCell ref="K10:K11"/>
    <mergeCell ref="A16:C16"/>
    <mergeCell ref="B20:C20"/>
    <mergeCell ref="B21:B22"/>
    <mergeCell ref="A4:D9"/>
    <mergeCell ref="E5:I6"/>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I126"/>
  <sheetViews>
    <sheetView showOutlineSymbols="0" workbookViewId="0" topLeftCell="A1">
      <selection activeCell="G5" sqref="G5"/>
    </sheetView>
  </sheetViews>
  <sheetFormatPr defaultColWidth="9.140625" defaultRowHeight="12.75"/>
  <cols>
    <col min="1" max="3" width="2.7109375" style="1" customWidth="1"/>
    <col min="4" max="4" width="37.140625" style="1" customWidth="1"/>
    <col min="5" max="5" width="21.7109375" style="3" customWidth="1"/>
    <col min="6" max="6" width="5.7109375" style="1" customWidth="1"/>
    <col min="7" max="8" width="13.7109375" style="1" customWidth="1"/>
    <col min="9" max="54" width="9.140625" style="4" customWidth="1"/>
    <col min="55" max="16384" width="9.140625" style="2" customWidth="1"/>
  </cols>
  <sheetData>
    <row r="1" spans="1:8" ht="15" customHeight="1" thickBot="1">
      <c r="A1" s="344"/>
      <c r="B1" s="619"/>
      <c r="C1" s="619"/>
      <c r="D1" s="619"/>
      <c r="E1" s="619"/>
      <c r="F1" s="619"/>
      <c r="G1" s="619"/>
      <c r="H1" s="619"/>
    </row>
    <row r="2" spans="1:8" ht="15" customHeight="1">
      <c r="A2" s="606"/>
      <c r="B2" s="607"/>
      <c r="C2" s="608"/>
      <c r="D2" s="400" t="s">
        <v>204</v>
      </c>
      <c r="E2" s="621"/>
      <c r="F2" s="196" t="s">
        <v>159</v>
      </c>
      <c r="G2" s="472" t="s">
        <v>205</v>
      </c>
      <c r="H2" s="486" t="s">
        <v>294</v>
      </c>
    </row>
    <row r="3" spans="1:8" ht="15" customHeight="1">
      <c r="A3" s="394" t="s">
        <v>2</v>
      </c>
      <c r="B3" s="504"/>
      <c r="C3" s="505"/>
      <c r="D3" s="402" t="s">
        <v>120</v>
      </c>
      <c r="E3" s="359"/>
      <c r="F3" s="198"/>
      <c r="G3" s="473"/>
      <c r="H3" s="487"/>
    </row>
    <row r="4" spans="1:8" ht="15" customHeight="1" thickBot="1">
      <c r="A4" s="506"/>
      <c r="B4" s="507"/>
      <c r="C4" s="508"/>
      <c r="D4" s="510"/>
      <c r="E4" s="363"/>
      <c r="F4" s="199" t="s">
        <v>9</v>
      </c>
      <c r="G4" s="200">
        <v>1</v>
      </c>
      <c r="H4" s="201">
        <v>2</v>
      </c>
    </row>
    <row r="5" spans="1:9" ht="15" customHeight="1">
      <c r="A5" s="316" t="s">
        <v>318</v>
      </c>
      <c r="B5" s="370"/>
      <c r="C5" s="371"/>
      <c r="D5" s="622" t="s">
        <v>295</v>
      </c>
      <c r="E5" s="623"/>
      <c r="F5" s="155">
        <v>31</v>
      </c>
      <c r="G5" s="203">
        <v>0</v>
      </c>
      <c r="H5" s="204">
        <v>0</v>
      </c>
      <c r="I5" s="5"/>
    </row>
    <row r="6" spans="1:9" ht="15" customHeight="1">
      <c r="A6" s="152" t="s">
        <v>319</v>
      </c>
      <c r="B6" s="298"/>
      <c r="C6" s="299"/>
      <c r="D6" s="574" t="s">
        <v>296</v>
      </c>
      <c r="E6" s="586"/>
      <c r="F6" s="155">
        <v>32</v>
      </c>
      <c r="G6" s="22">
        <v>0</v>
      </c>
      <c r="H6" s="206">
        <v>0</v>
      </c>
      <c r="I6" s="5"/>
    </row>
    <row r="7" spans="1:9" ht="15" customHeight="1">
      <c r="A7" s="158"/>
      <c r="B7" s="159" t="s">
        <v>320</v>
      </c>
      <c r="C7" s="159"/>
      <c r="D7" s="627" t="s">
        <v>227</v>
      </c>
      <c r="E7" s="577"/>
      <c r="F7" s="155">
        <v>33</v>
      </c>
      <c r="G7" s="156">
        <f>G8+G9+G10</f>
        <v>0</v>
      </c>
      <c r="H7" s="212">
        <f>H8+H9+H10</f>
        <v>0</v>
      </c>
      <c r="I7" s="5"/>
    </row>
    <row r="8" spans="1:9" ht="24" customHeight="1">
      <c r="A8" s="139"/>
      <c r="B8" s="15" t="s">
        <v>320</v>
      </c>
      <c r="C8" s="15">
        <v>1</v>
      </c>
      <c r="D8" s="625" t="s">
        <v>456</v>
      </c>
      <c r="E8" s="626"/>
      <c r="F8" s="155">
        <v>34</v>
      </c>
      <c r="G8" s="22">
        <v>0</v>
      </c>
      <c r="H8" s="206">
        <v>0</v>
      </c>
      <c r="I8" s="5"/>
    </row>
    <row r="9" spans="1:9" ht="15" customHeight="1">
      <c r="A9" s="139"/>
      <c r="B9" s="15" t="s">
        <v>320</v>
      </c>
      <c r="C9" s="15">
        <v>2</v>
      </c>
      <c r="D9" s="576" t="s">
        <v>297</v>
      </c>
      <c r="E9" s="577"/>
      <c r="F9" s="155">
        <v>35</v>
      </c>
      <c r="G9" s="22">
        <v>0</v>
      </c>
      <c r="H9" s="206">
        <v>0</v>
      </c>
      <c r="I9" s="5"/>
    </row>
    <row r="10" spans="1:9" ht="15" customHeight="1">
      <c r="A10" s="177"/>
      <c r="B10" s="15" t="s">
        <v>320</v>
      </c>
      <c r="C10" s="160">
        <v>3</v>
      </c>
      <c r="D10" s="576" t="s">
        <v>298</v>
      </c>
      <c r="E10" s="620"/>
      <c r="F10" s="155">
        <v>36</v>
      </c>
      <c r="G10" s="22">
        <v>0</v>
      </c>
      <c r="H10" s="206">
        <v>0</v>
      </c>
      <c r="I10" s="5"/>
    </row>
    <row r="11" spans="1:9" ht="15" customHeight="1">
      <c r="A11" s="152"/>
      <c r="B11" s="153" t="s">
        <v>143</v>
      </c>
      <c r="C11" s="153"/>
      <c r="D11" s="576" t="s">
        <v>299</v>
      </c>
      <c r="E11" s="620"/>
      <c r="F11" s="155">
        <v>37</v>
      </c>
      <c r="G11" s="22">
        <v>0</v>
      </c>
      <c r="H11" s="206">
        <v>0</v>
      </c>
      <c r="I11" s="5"/>
    </row>
    <row r="12" spans="1:9" ht="15" customHeight="1">
      <c r="A12" s="152" t="s">
        <v>150</v>
      </c>
      <c r="B12" s="153"/>
      <c r="C12" s="153"/>
      <c r="D12" s="574" t="s">
        <v>300</v>
      </c>
      <c r="E12" s="575"/>
      <c r="F12" s="155">
        <v>38</v>
      </c>
      <c r="G12" s="22">
        <v>0</v>
      </c>
      <c r="H12" s="206">
        <v>0</v>
      </c>
      <c r="I12" s="5"/>
    </row>
    <row r="13" spans="1:9" ht="15" customHeight="1">
      <c r="A13" s="152"/>
      <c r="B13" s="153" t="s">
        <v>144</v>
      </c>
      <c r="C13" s="153"/>
      <c r="D13" s="576" t="s">
        <v>301</v>
      </c>
      <c r="E13" s="624"/>
      <c r="F13" s="155">
        <v>39</v>
      </c>
      <c r="G13" s="22">
        <v>0</v>
      </c>
      <c r="H13" s="206">
        <v>0</v>
      </c>
      <c r="I13" s="5"/>
    </row>
    <row r="14" spans="1:9" ht="15" customHeight="1">
      <c r="A14" s="152" t="s">
        <v>137</v>
      </c>
      <c r="B14" s="153"/>
      <c r="C14" s="154"/>
      <c r="D14" s="574" t="s">
        <v>302</v>
      </c>
      <c r="E14" s="575"/>
      <c r="F14" s="155">
        <v>40</v>
      </c>
      <c r="G14" s="22">
        <v>0</v>
      </c>
      <c r="H14" s="206">
        <v>0</v>
      </c>
      <c r="I14" s="5"/>
    </row>
    <row r="15" spans="1:9" ht="15" customHeight="1">
      <c r="A15" s="152" t="s">
        <v>138</v>
      </c>
      <c r="B15" s="153"/>
      <c r="C15" s="154"/>
      <c r="D15" s="574" t="s">
        <v>303</v>
      </c>
      <c r="E15" s="586"/>
      <c r="F15" s="155">
        <v>41</v>
      </c>
      <c r="G15" s="22">
        <v>0</v>
      </c>
      <c r="H15" s="206">
        <v>0</v>
      </c>
      <c r="I15" s="5"/>
    </row>
    <row r="16" spans="1:9" ht="15" customHeight="1">
      <c r="A16" s="603" t="s">
        <v>145</v>
      </c>
      <c r="B16" s="609"/>
      <c r="C16" s="610"/>
      <c r="D16" s="576" t="s">
        <v>304</v>
      </c>
      <c r="E16" s="620"/>
      <c r="F16" s="155">
        <v>42</v>
      </c>
      <c r="G16" s="22">
        <v>0</v>
      </c>
      <c r="H16" s="206">
        <v>0</v>
      </c>
      <c r="I16" s="5"/>
    </row>
    <row r="17" spans="1:9" ht="15" customHeight="1">
      <c r="A17" s="152" t="s">
        <v>321</v>
      </c>
      <c r="B17" s="153"/>
      <c r="C17" s="154"/>
      <c r="D17" s="574" t="s">
        <v>305</v>
      </c>
      <c r="E17" s="586"/>
      <c r="F17" s="155">
        <v>43</v>
      </c>
      <c r="G17" s="22">
        <v>0</v>
      </c>
      <c r="H17" s="206">
        <v>0</v>
      </c>
      <c r="I17" s="5"/>
    </row>
    <row r="18" spans="1:9" ht="15" customHeight="1">
      <c r="A18" s="603" t="s">
        <v>146</v>
      </c>
      <c r="B18" s="604"/>
      <c r="C18" s="372"/>
      <c r="D18" s="576" t="s">
        <v>228</v>
      </c>
      <c r="E18" s="620"/>
      <c r="F18" s="155">
        <v>44</v>
      </c>
      <c r="G18" s="22">
        <v>0</v>
      </c>
      <c r="H18" s="206">
        <v>0</v>
      </c>
      <c r="I18" s="5"/>
    </row>
    <row r="19" spans="1:9" ht="15" customHeight="1">
      <c r="A19" s="152" t="s">
        <v>322</v>
      </c>
      <c r="B19" s="298"/>
      <c r="C19" s="299"/>
      <c r="D19" s="574" t="s">
        <v>229</v>
      </c>
      <c r="E19" s="575"/>
      <c r="F19" s="155">
        <v>45</v>
      </c>
      <c r="G19" s="22">
        <v>0</v>
      </c>
      <c r="H19" s="206">
        <v>0</v>
      </c>
      <c r="I19" s="5"/>
    </row>
    <row r="20" spans="1:9" ht="15" customHeight="1">
      <c r="A20" s="603" t="s">
        <v>147</v>
      </c>
      <c r="B20" s="604"/>
      <c r="C20" s="372"/>
      <c r="D20" s="576" t="s">
        <v>230</v>
      </c>
      <c r="E20" s="577"/>
      <c r="F20" s="155">
        <v>46</v>
      </c>
      <c r="G20" s="22">
        <v>0</v>
      </c>
      <c r="H20" s="206">
        <v>0</v>
      </c>
      <c r="I20" s="5"/>
    </row>
    <row r="21" spans="1:9" ht="15" customHeight="1">
      <c r="A21" s="152" t="s">
        <v>139</v>
      </c>
      <c r="B21" s="298"/>
      <c r="C21" s="299"/>
      <c r="D21" s="574" t="s">
        <v>231</v>
      </c>
      <c r="E21" s="575"/>
      <c r="F21" s="155">
        <v>47</v>
      </c>
      <c r="G21" s="22">
        <v>0</v>
      </c>
      <c r="H21" s="206">
        <v>0</v>
      </c>
      <c r="I21" s="5"/>
    </row>
    <row r="22" spans="1:9" ht="15" customHeight="1">
      <c r="A22" s="613" t="s">
        <v>119</v>
      </c>
      <c r="B22" s="614"/>
      <c r="C22" s="615"/>
      <c r="D22" s="628" t="s">
        <v>306</v>
      </c>
      <c r="E22" s="629"/>
      <c r="F22" s="218">
        <v>48</v>
      </c>
      <c r="G22" s="379">
        <f>G5-G6+G7+G11-G12+G13-G14-G15+G16-G17+G18-G19-G20+G21</f>
        <v>0</v>
      </c>
      <c r="H22" s="373">
        <f>H5-H6+H7+H11-H12+H13-H14-H15+H16-H17+H18-H19-H20+H21</f>
        <v>0</v>
      </c>
      <c r="I22" s="5"/>
    </row>
    <row r="23" spans="1:9" ht="15" customHeight="1">
      <c r="A23" s="616"/>
      <c r="B23" s="617"/>
      <c r="C23" s="618"/>
      <c r="D23" s="630" t="s">
        <v>325</v>
      </c>
      <c r="E23" s="631"/>
      <c r="F23" s="219"/>
      <c r="G23" s="578"/>
      <c r="H23" s="579"/>
      <c r="I23" s="5"/>
    </row>
    <row r="24" spans="1:9" ht="15" customHeight="1">
      <c r="A24" s="158" t="s">
        <v>151</v>
      </c>
      <c r="B24" s="611"/>
      <c r="C24" s="612"/>
      <c r="D24" s="584" t="s">
        <v>307</v>
      </c>
      <c r="E24" s="585"/>
      <c r="F24" s="155">
        <v>49</v>
      </c>
      <c r="G24" s="156">
        <f>G25+G26</f>
        <v>0</v>
      </c>
      <c r="H24" s="212">
        <f>H25+H26</f>
        <v>0</v>
      </c>
      <c r="I24" s="5"/>
    </row>
    <row r="25" spans="1:9" ht="15" customHeight="1">
      <c r="A25" s="139" t="s">
        <v>151</v>
      </c>
      <c r="B25" s="605"/>
      <c r="C25" s="142">
        <v>1</v>
      </c>
      <c r="D25" s="574" t="s">
        <v>232</v>
      </c>
      <c r="E25" s="575"/>
      <c r="F25" s="155">
        <v>50</v>
      </c>
      <c r="G25" s="22">
        <v>0</v>
      </c>
      <c r="H25" s="206">
        <v>0</v>
      </c>
      <c r="I25" s="5"/>
    </row>
    <row r="26" spans="1:9" ht="15" customHeight="1">
      <c r="A26" s="139" t="s">
        <v>151</v>
      </c>
      <c r="B26" s="368"/>
      <c r="C26" s="171">
        <v>2</v>
      </c>
      <c r="D26" s="574" t="s">
        <v>233</v>
      </c>
      <c r="E26" s="575"/>
      <c r="F26" s="155">
        <v>51</v>
      </c>
      <c r="G26" s="22">
        <v>0</v>
      </c>
      <c r="H26" s="206">
        <v>0</v>
      </c>
      <c r="I26" s="5"/>
    </row>
    <row r="27" spans="1:9" ht="15" customHeight="1">
      <c r="A27" s="603" t="s">
        <v>148</v>
      </c>
      <c r="B27" s="604"/>
      <c r="C27" s="372"/>
      <c r="D27" s="582" t="s">
        <v>234</v>
      </c>
      <c r="E27" s="583"/>
      <c r="F27" s="155">
        <v>52</v>
      </c>
      <c r="G27" s="156">
        <f>PL1!K42+G22-G24</f>
        <v>0</v>
      </c>
      <c r="H27" s="212">
        <f>PL1!L42+H22-H24</f>
        <v>0</v>
      </c>
      <c r="I27" s="5"/>
    </row>
    <row r="28" spans="1:9" ht="15" customHeight="1">
      <c r="A28" s="603" t="s">
        <v>323</v>
      </c>
      <c r="B28" s="604"/>
      <c r="C28" s="372"/>
      <c r="D28" s="576" t="s">
        <v>235</v>
      </c>
      <c r="E28" s="577"/>
      <c r="F28" s="155">
        <v>53</v>
      </c>
      <c r="G28" s="22">
        <v>0</v>
      </c>
      <c r="H28" s="206">
        <v>0</v>
      </c>
      <c r="I28" s="5"/>
    </row>
    <row r="29" spans="1:9" ht="15" customHeight="1">
      <c r="A29" s="152" t="s">
        <v>140</v>
      </c>
      <c r="B29" s="298"/>
      <c r="C29" s="299"/>
      <c r="D29" s="574" t="s">
        <v>236</v>
      </c>
      <c r="E29" s="575"/>
      <c r="F29" s="155">
        <v>54</v>
      </c>
      <c r="G29" s="22">
        <v>0</v>
      </c>
      <c r="H29" s="206">
        <v>0</v>
      </c>
      <c r="I29" s="5"/>
    </row>
    <row r="30" spans="1:9" ht="15" customHeight="1">
      <c r="A30" s="158" t="s">
        <v>141</v>
      </c>
      <c r="B30" s="611"/>
      <c r="C30" s="612"/>
      <c r="D30" s="584" t="s">
        <v>308</v>
      </c>
      <c r="E30" s="585"/>
      <c r="F30" s="155">
        <v>55</v>
      </c>
      <c r="G30" s="156">
        <f>G31+G32</f>
        <v>0</v>
      </c>
      <c r="H30" s="212">
        <f>H31+H32</f>
        <v>0</v>
      </c>
      <c r="I30" s="5"/>
    </row>
    <row r="31" spans="1:9" ht="15" customHeight="1">
      <c r="A31" s="139" t="s">
        <v>141</v>
      </c>
      <c r="B31" s="605"/>
      <c r="C31" s="142">
        <v>1</v>
      </c>
      <c r="D31" s="574" t="s">
        <v>232</v>
      </c>
      <c r="E31" s="575"/>
      <c r="F31" s="155">
        <v>56</v>
      </c>
      <c r="G31" s="22">
        <v>0</v>
      </c>
      <c r="H31" s="206">
        <v>0</v>
      </c>
      <c r="I31" s="5"/>
    </row>
    <row r="32" spans="1:9" ht="15" customHeight="1">
      <c r="A32" s="177" t="s">
        <v>141</v>
      </c>
      <c r="B32" s="368"/>
      <c r="C32" s="171">
        <v>2</v>
      </c>
      <c r="D32" s="574" t="s">
        <v>233</v>
      </c>
      <c r="E32" s="575"/>
      <c r="F32" s="155">
        <v>57</v>
      </c>
      <c r="G32" s="22">
        <v>0</v>
      </c>
      <c r="H32" s="206">
        <v>0</v>
      </c>
      <c r="I32" s="5"/>
    </row>
    <row r="33" spans="1:9" ht="15" customHeight="1">
      <c r="A33" s="589" t="s">
        <v>119</v>
      </c>
      <c r="B33" s="590"/>
      <c r="C33" s="591"/>
      <c r="D33" s="582" t="s">
        <v>237</v>
      </c>
      <c r="E33" s="583"/>
      <c r="F33" s="155">
        <v>58</v>
      </c>
      <c r="G33" s="156">
        <f>G28-G29-G30</f>
        <v>0</v>
      </c>
      <c r="H33" s="212">
        <f>H28-H29-H30</f>
        <v>0</v>
      </c>
      <c r="I33" s="5"/>
    </row>
    <row r="34" spans="1:9" ht="15" customHeight="1">
      <c r="A34" s="152" t="s">
        <v>142</v>
      </c>
      <c r="B34" s="298"/>
      <c r="C34" s="299"/>
      <c r="D34" s="574" t="s">
        <v>238</v>
      </c>
      <c r="E34" s="586"/>
      <c r="F34" s="155">
        <v>59</v>
      </c>
      <c r="G34" s="22">
        <v>0</v>
      </c>
      <c r="H34" s="206">
        <v>0</v>
      </c>
      <c r="I34" s="5"/>
    </row>
    <row r="35" spans="1:9" ht="15" customHeight="1">
      <c r="A35" s="589" t="s">
        <v>149</v>
      </c>
      <c r="B35" s="590"/>
      <c r="C35" s="591"/>
      <c r="D35" s="582" t="s">
        <v>240</v>
      </c>
      <c r="E35" s="583"/>
      <c r="F35" s="155">
        <v>60</v>
      </c>
      <c r="G35" s="156">
        <f>G27+G33-G34</f>
        <v>0</v>
      </c>
      <c r="H35" s="212">
        <f>H27+H33-H34</f>
        <v>0</v>
      </c>
      <c r="I35" s="5"/>
    </row>
    <row r="36" spans="1:9" ht="15" customHeight="1" thickBot="1">
      <c r="A36" s="594"/>
      <c r="B36" s="595"/>
      <c r="C36" s="596"/>
      <c r="D36" s="580" t="s">
        <v>239</v>
      </c>
      <c r="E36" s="581"/>
      <c r="F36" s="218">
        <v>61</v>
      </c>
      <c r="G36" s="82">
        <f>PL1!K42+G22+G28-G29</f>
        <v>0</v>
      </c>
      <c r="H36" s="220">
        <f>PL1!L42+H22+H28-H29</f>
        <v>0</v>
      </c>
      <c r="I36" s="5"/>
    </row>
    <row r="37" spans="1:9" ht="13.5" thickBot="1">
      <c r="A37" s="601"/>
      <c r="B37" s="602"/>
      <c r="C37" s="602"/>
      <c r="D37" s="602"/>
      <c r="E37" s="602"/>
      <c r="F37" s="602"/>
      <c r="G37" s="602"/>
      <c r="H37" s="602"/>
      <c r="I37" s="5"/>
    </row>
    <row r="38" spans="1:9" ht="12.75" customHeight="1">
      <c r="A38" s="427" t="s">
        <v>202</v>
      </c>
      <c r="B38" s="428"/>
      <c r="C38" s="429"/>
      <c r="D38" s="432" t="s">
        <v>201</v>
      </c>
      <c r="E38" s="447" t="s">
        <v>200</v>
      </c>
      <c r="F38" s="448"/>
      <c r="G38" s="448"/>
      <c r="H38" s="449"/>
      <c r="I38" s="6"/>
    </row>
    <row r="39" spans="1:9" ht="12.75" customHeight="1">
      <c r="A39" s="430"/>
      <c r="B39" s="226"/>
      <c r="C39" s="431"/>
      <c r="D39" s="433"/>
      <c r="E39" s="450"/>
      <c r="F39" s="235"/>
      <c r="G39" s="235"/>
      <c r="H39" s="451"/>
      <c r="I39" s="6"/>
    </row>
    <row r="40" spans="1:9" ht="12.75" customHeight="1">
      <c r="A40" s="597">
        <f>+'BS4'!A31</f>
        <v>42425</v>
      </c>
      <c r="B40" s="598"/>
      <c r="C40" s="599"/>
      <c r="D40" s="420"/>
      <c r="E40" s="452"/>
      <c r="F40" s="453"/>
      <c r="G40" s="453"/>
      <c r="H40" s="454"/>
      <c r="I40" s="6"/>
    </row>
    <row r="41" spans="1:9" ht="12.75" customHeight="1">
      <c r="A41" s="600"/>
      <c r="B41" s="598"/>
      <c r="C41" s="599"/>
      <c r="D41" s="421"/>
      <c r="E41" s="452"/>
      <c r="F41" s="453"/>
      <c r="G41" s="453"/>
      <c r="H41" s="454"/>
      <c r="I41" s="6"/>
    </row>
    <row r="42" spans="1:9" ht="12.75" customHeight="1">
      <c r="A42" s="568">
        <f>+'BS4'!A33</f>
        <v>42425.550928703706</v>
      </c>
      <c r="B42" s="569"/>
      <c r="C42" s="570"/>
      <c r="D42" s="421"/>
      <c r="E42" s="452"/>
      <c r="F42" s="453"/>
      <c r="G42" s="453"/>
      <c r="H42" s="454"/>
      <c r="I42" s="6"/>
    </row>
    <row r="43" spans="1:9" ht="12.75" customHeight="1">
      <c r="A43" s="568"/>
      <c r="B43" s="569"/>
      <c r="C43" s="570"/>
      <c r="D43" s="421"/>
      <c r="E43" s="452"/>
      <c r="F43" s="453"/>
      <c r="G43" s="453"/>
      <c r="H43" s="454"/>
      <c r="I43" s="6"/>
    </row>
    <row r="44" spans="1:9" ht="12.75" customHeight="1" thickBot="1">
      <c r="A44" s="571"/>
      <c r="B44" s="572"/>
      <c r="C44" s="573"/>
      <c r="D44" s="422"/>
      <c r="E44" s="455"/>
      <c r="F44" s="456"/>
      <c r="G44" s="456"/>
      <c r="H44" s="457"/>
      <c r="I44" s="6"/>
    </row>
    <row r="45" spans="1:9" ht="12.75">
      <c r="A45" s="592" t="str">
        <f>+PL1!A44:L44</f>
        <v>This file was created by company ASPEKT HM, Bělohorská 39, Praha 6-Břevnov, www.aspekt.hm, business.center.cz</v>
      </c>
      <c r="B45" s="593"/>
      <c r="C45" s="593"/>
      <c r="D45" s="593"/>
      <c r="E45" s="593"/>
      <c r="F45" s="593"/>
      <c r="G45" s="593"/>
      <c r="H45" s="593"/>
      <c r="I45" s="5"/>
    </row>
    <row r="46" spans="1:9" ht="12.75">
      <c r="A46" s="587">
        <v>2</v>
      </c>
      <c r="B46" s="588"/>
      <c r="C46" s="588"/>
      <c r="D46" s="588"/>
      <c r="E46" s="588"/>
      <c r="F46" s="588"/>
      <c r="G46" s="588"/>
      <c r="H46" s="588"/>
      <c r="I46" s="5"/>
    </row>
    <row r="47" spans="1:9" ht="12.75">
      <c r="A47" s="5"/>
      <c r="B47" s="5"/>
      <c r="C47" s="5"/>
      <c r="D47" s="5"/>
      <c r="E47" s="6"/>
      <c r="F47" s="5"/>
      <c r="G47" s="5"/>
      <c r="H47" s="5"/>
      <c r="I47" s="5"/>
    </row>
    <row r="48" spans="1:9" ht="12.75">
      <c r="A48" s="5"/>
      <c r="B48" s="5"/>
      <c r="C48" s="5"/>
      <c r="D48" s="5"/>
      <c r="E48" s="6"/>
      <c r="F48" s="5"/>
      <c r="G48" s="5"/>
      <c r="H48" s="5"/>
      <c r="I48" s="5"/>
    </row>
    <row r="49" spans="1:9" ht="12.75">
      <c r="A49" s="5"/>
      <c r="B49" s="5"/>
      <c r="C49" s="5"/>
      <c r="D49" s="5"/>
      <c r="E49" s="6"/>
      <c r="F49" s="5"/>
      <c r="G49" s="5"/>
      <c r="H49" s="5"/>
      <c r="I49" s="5"/>
    </row>
    <row r="50" spans="1:9" ht="12.75">
      <c r="A50" s="5"/>
      <c r="B50" s="5"/>
      <c r="C50" s="5"/>
      <c r="D50" s="5"/>
      <c r="E50" s="6"/>
      <c r="F50" s="5"/>
      <c r="G50" s="5"/>
      <c r="H50" s="5"/>
      <c r="I50" s="5"/>
    </row>
    <row r="51" spans="1:9" ht="12.75">
      <c r="A51" s="5"/>
      <c r="B51" s="5"/>
      <c r="C51" s="5"/>
      <c r="D51" s="5"/>
      <c r="E51" s="6"/>
      <c r="F51" s="5"/>
      <c r="G51" s="5"/>
      <c r="H51" s="5"/>
      <c r="I51" s="5"/>
    </row>
    <row r="52" spans="1:8" ht="12.75">
      <c r="A52" s="5"/>
      <c r="B52" s="5"/>
      <c r="C52" s="5"/>
      <c r="D52" s="5"/>
      <c r="E52" s="6"/>
      <c r="F52" s="5"/>
      <c r="G52" s="5"/>
      <c r="H52" s="5"/>
    </row>
    <row r="53" spans="1:8" ht="12.75">
      <c r="A53" s="5"/>
      <c r="B53" s="5"/>
      <c r="C53" s="5"/>
      <c r="D53" s="5"/>
      <c r="E53" s="6"/>
      <c r="F53" s="5"/>
      <c r="G53" s="5"/>
      <c r="H53" s="5"/>
    </row>
    <row r="54" spans="1:8" ht="12.75">
      <c r="A54" s="5"/>
      <c r="B54" s="5"/>
      <c r="C54" s="5"/>
      <c r="D54" s="5"/>
      <c r="E54" s="6"/>
      <c r="F54" s="5"/>
      <c r="G54" s="5"/>
      <c r="H54" s="5"/>
    </row>
    <row r="55" spans="1:8" ht="12.75">
      <c r="A55" s="5"/>
      <c r="B55" s="5"/>
      <c r="C55" s="5"/>
      <c r="D55" s="5"/>
      <c r="E55" s="6"/>
      <c r="F55" s="5"/>
      <c r="G55" s="5"/>
      <c r="H55" s="5"/>
    </row>
    <row r="56" spans="1:8" ht="12.75">
      <c r="A56" s="5"/>
      <c r="B56" s="5"/>
      <c r="C56" s="5"/>
      <c r="D56" s="5"/>
      <c r="E56" s="6"/>
      <c r="F56" s="5"/>
      <c r="G56" s="5"/>
      <c r="H56" s="5"/>
    </row>
    <row r="57" spans="1:8" ht="12.75">
      <c r="A57" s="5"/>
      <c r="B57" s="5"/>
      <c r="C57" s="5"/>
      <c r="D57" s="5"/>
      <c r="E57" s="6"/>
      <c r="F57" s="5"/>
      <c r="G57" s="5"/>
      <c r="H57" s="5"/>
    </row>
    <row r="58" spans="1:8" ht="12.75">
      <c r="A58" s="5"/>
      <c r="B58" s="5"/>
      <c r="C58" s="5"/>
      <c r="D58" s="5"/>
      <c r="E58" s="6"/>
      <c r="F58" s="5"/>
      <c r="G58" s="5"/>
      <c r="H58" s="5"/>
    </row>
    <row r="59" spans="1:8" ht="12.75">
      <c r="A59" s="5"/>
      <c r="B59" s="5"/>
      <c r="C59" s="5"/>
      <c r="D59" s="5"/>
      <c r="E59" s="6"/>
      <c r="F59" s="5"/>
      <c r="G59" s="5"/>
      <c r="H59" s="5"/>
    </row>
    <row r="60" spans="1:8" ht="12.75">
      <c r="A60" s="5"/>
      <c r="B60" s="5"/>
      <c r="C60" s="5"/>
      <c r="D60" s="5"/>
      <c r="E60" s="6"/>
      <c r="F60" s="5"/>
      <c r="G60" s="5"/>
      <c r="H60" s="5"/>
    </row>
    <row r="61" spans="1:8" ht="12.75">
      <c r="A61" s="5"/>
      <c r="B61" s="5"/>
      <c r="C61" s="5"/>
      <c r="D61" s="5"/>
      <c r="E61" s="6"/>
      <c r="F61" s="5"/>
      <c r="G61" s="5"/>
      <c r="H61" s="5"/>
    </row>
    <row r="62" spans="1:8" ht="12.75">
      <c r="A62" s="5"/>
      <c r="B62" s="5"/>
      <c r="C62" s="5"/>
      <c r="D62" s="5"/>
      <c r="E62" s="6"/>
      <c r="F62" s="5"/>
      <c r="G62" s="5"/>
      <c r="H62" s="5"/>
    </row>
    <row r="63" spans="1:8" ht="12.75">
      <c r="A63" s="5"/>
      <c r="B63" s="5"/>
      <c r="C63" s="5"/>
      <c r="D63" s="5"/>
      <c r="E63" s="6"/>
      <c r="F63" s="5"/>
      <c r="G63" s="5"/>
      <c r="H63" s="5"/>
    </row>
    <row r="64" spans="1:8" ht="12.75">
      <c r="A64" s="5"/>
      <c r="B64" s="5"/>
      <c r="C64" s="5"/>
      <c r="D64" s="5"/>
      <c r="E64" s="6"/>
      <c r="F64" s="5"/>
      <c r="G64" s="5"/>
      <c r="H64" s="5"/>
    </row>
    <row r="65" spans="1:8" ht="12.75">
      <c r="A65" s="5"/>
      <c r="B65" s="5"/>
      <c r="C65" s="5"/>
      <c r="D65" s="5"/>
      <c r="E65" s="6"/>
      <c r="F65" s="5"/>
      <c r="G65" s="5"/>
      <c r="H65" s="5"/>
    </row>
    <row r="66" spans="1:8" ht="12.75">
      <c r="A66" s="5"/>
      <c r="B66" s="5"/>
      <c r="C66" s="5"/>
      <c r="D66" s="5"/>
      <c r="E66" s="6"/>
      <c r="F66" s="5"/>
      <c r="G66" s="5"/>
      <c r="H66" s="5"/>
    </row>
    <row r="67" spans="1:8" ht="12.75">
      <c r="A67" s="5"/>
      <c r="B67" s="5"/>
      <c r="C67" s="5"/>
      <c r="D67" s="5"/>
      <c r="E67" s="6"/>
      <c r="F67" s="5"/>
      <c r="G67" s="5"/>
      <c r="H67" s="5"/>
    </row>
    <row r="68" spans="1:8" ht="12.75">
      <c r="A68" s="5"/>
      <c r="B68" s="5"/>
      <c r="C68" s="5"/>
      <c r="D68" s="5"/>
      <c r="E68" s="6"/>
      <c r="F68" s="5"/>
      <c r="G68" s="5"/>
      <c r="H68" s="5"/>
    </row>
    <row r="69" spans="1:8" ht="12.75">
      <c r="A69" s="5"/>
      <c r="B69" s="5"/>
      <c r="C69" s="5"/>
      <c r="D69" s="5"/>
      <c r="E69" s="6"/>
      <c r="F69" s="5"/>
      <c r="G69" s="5"/>
      <c r="H69" s="5"/>
    </row>
    <row r="70" spans="1:8" ht="12.75">
      <c r="A70" s="5"/>
      <c r="B70" s="5"/>
      <c r="C70" s="5"/>
      <c r="D70" s="5"/>
      <c r="E70" s="6"/>
      <c r="F70" s="5"/>
      <c r="G70" s="5"/>
      <c r="H70" s="5"/>
    </row>
    <row r="71" spans="1:8" ht="12.75">
      <c r="A71" s="5"/>
      <c r="B71" s="5"/>
      <c r="C71" s="5"/>
      <c r="D71" s="5"/>
      <c r="E71" s="6"/>
      <c r="F71" s="5"/>
      <c r="G71" s="5"/>
      <c r="H71" s="5"/>
    </row>
    <row r="72" spans="1:8" ht="12.75">
      <c r="A72" s="5"/>
      <c r="B72" s="5"/>
      <c r="C72" s="5"/>
      <c r="D72" s="5"/>
      <c r="E72" s="6"/>
      <c r="F72" s="5"/>
      <c r="G72" s="5"/>
      <c r="H72" s="5"/>
    </row>
    <row r="73" spans="1:8" ht="12.75">
      <c r="A73" s="5"/>
      <c r="B73" s="5"/>
      <c r="C73" s="5"/>
      <c r="D73" s="5"/>
      <c r="E73" s="6"/>
      <c r="F73" s="5"/>
      <c r="G73" s="5"/>
      <c r="H73" s="5"/>
    </row>
    <row r="74" spans="1:8" ht="12.75">
      <c r="A74" s="5"/>
      <c r="B74" s="5"/>
      <c r="C74" s="5"/>
      <c r="D74" s="5"/>
      <c r="E74" s="6"/>
      <c r="F74" s="5"/>
      <c r="G74" s="5"/>
      <c r="H74" s="5"/>
    </row>
    <row r="75" spans="1:8" ht="12.75">
      <c r="A75" s="5"/>
      <c r="B75" s="5"/>
      <c r="C75" s="5"/>
      <c r="D75" s="5"/>
      <c r="E75" s="6"/>
      <c r="F75" s="5"/>
      <c r="G75" s="5"/>
      <c r="H75" s="5"/>
    </row>
    <row r="76" spans="1:8" ht="12.75">
      <c r="A76" s="5"/>
      <c r="B76" s="5"/>
      <c r="C76" s="5"/>
      <c r="D76" s="5"/>
      <c r="E76" s="6"/>
      <c r="F76" s="5"/>
      <c r="G76" s="5"/>
      <c r="H76" s="5"/>
    </row>
    <row r="77" spans="1:8" ht="12.75">
      <c r="A77" s="5"/>
      <c r="B77" s="5"/>
      <c r="C77" s="5"/>
      <c r="D77" s="5"/>
      <c r="E77" s="6"/>
      <c r="F77" s="5"/>
      <c r="G77" s="5"/>
      <c r="H77" s="5"/>
    </row>
    <row r="78" spans="1:8" ht="12.75">
      <c r="A78" s="5"/>
      <c r="B78" s="5"/>
      <c r="C78" s="5"/>
      <c r="D78" s="5"/>
      <c r="E78" s="6"/>
      <c r="F78" s="5"/>
      <c r="G78" s="5"/>
      <c r="H78" s="5"/>
    </row>
    <row r="79" spans="1:8" ht="12.75">
      <c r="A79" s="5"/>
      <c r="B79" s="5"/>
      <c r="C79" s="5"/>
      <c r="D79" s="5"/>
      <c r="E79" s="6"/>
      <c r="F79" s="5"/>
      <c r="G79" s="5"/>
      <c r="H79" s="5"/>
    </row>
    <row r="80" spans="1:8" ht="12.75">
      <c r="A80" s="5"/>
      <c r="B80" s="5"/>
      <c r="C80" s="5"/>
      <c r="D80" s="5"/>
      <c r="E80" s="6"/>
      <c r="F80" s="5"/>
      <c r="G80" s="5"/>
      <c r="H80" s="5"/>
    </row>
    <row r="81" spans="1:8" ht="12.75">
      <c r="A81" s="5"/>
      <c r="B81" s="5"/>
      <c r="C81" s="5"/>
      <c r="D81" s="5"/>
      <c r="E81" s="6"/>
      <c r="F81" s="5"/>
      <c r="G81" s="5"/>
      <c r="H81" s="5"/>
    </row>
    <row r="82" spans="1:8" ht="12.75">
      <c r="A82" s="5"/>
      <c r="B82" s="5"/>
      <c r="C82" s="5"/>
      <c r="D82" s="5"/>
      <c r="E82" s="6"/>
      <c r="F82" s="5"/>
      <c r="G82" s="5"/>
      <c r="H82" s="5"/>
    </row>
    <row r="83" spans="1:8" ht="12.75">
      <c r="A83" s="5"/>
      <c r="B83" s="5"/>
      <c r="C83" s="5"/>
      <c r="D83" s="5"/>
      <c r="E83" s="6"/>
      <c r="F83" s="5"/>
      <c r="G83" s="5"/>
      <c r="H83" s="5"/>
    </row>
    <row r="84" spans="1:8" ht="12.75">
      <c r="A84" s="5"/>
      <c r="B84" s="5"/>
      <c r="C84" s="5"/>
      <c r="D84" s="5"/>
      <c r="E84" s="6"/>
      <c r="F84" s="5"/>
      <c r="G84" s="5"/>
      <c r="H84" s="5"/>
    </row>
    <row r="85" spans="1:8" ht="12.75">
      <c r="A85" s="5"/>
      <c r="B85" s="5"/>
      <c r="C85" s="5"/>
      <c r="D85" s="5"/>
      <c r="E85" s="6"/>
      <c r="F85" s="5"/>
      <c r="G85" s="5"/>
      <c r="H85" s="5"/>
    </row>
    <row r="86" spans="1:8" ht="12.75">
      <c r="A86" s="5"/>
      <c r="B86" s="5"/>
      <c r="C86" s="5"/>
      <c r="D86" s="5"/>
      <c r="E86" s="6"/>
      <c r="F86" s="5"/>
      <c r="G86" s="5"/>
      <c r="H86" s="5"/>
    </row>
    <row r="87" spans="1:8" ht="12.75">
      <c r="A87" s="5"/>
      <c r="B87" s="5"/>
      <c r="C87" s="5"/>
      <c r="D87" s="5"/>
      <c r="E87" s="6"/>
      <c r="F87" s="5"/>
      <c r="G87" s="5"/>
      <c r="H87" s="5"/>
    </row>
    <row r="88" spans="1:8" ht="12.75">
      <c r="A88" s="5"/>
      <c r="B88" s="5"/>
      <c r="C88" s="5"/>
      <c r="D88" s="5"/>
      <c r="E88" s="6"/>
      <c r="F88" s="5"/>
      <c r="G88" s="5"/>
      <c r="H88" s="5"/>
    </row>
    <row r="89" spans="1:8" ht="12.75">
      <c r="A89" s="5"/>
      <c r="B89" s="5"/>
      <c r="C89" s="5"/>
      <c r="D89" s="5"/>
      <c r="E89" s="6"/>
      <c r="F89" s="5"/>
      <c r="G89" s="5"/>
      <c r="H89" s="5"/>
    </row>
    <row r="90" spans="1:8" ht="12.75">
      <c r="A90" s="5"/>
      <c r="B90" s="5"/>
      <c r="C90" s="5"/>
      <c r="D90" s="5"/>
      <c r="E90" s="6"/>
      <c r="F90" s="5"/>
      <c r="G90" s="5"/>
      <c r="H90" s="5"/>
    </row>
    <row r="91" spans="1:8" ht="12.75">
      <c r="A91" s="5"/>
      <c r="B91" s="5"/>
      <c r="C91" s="5"/>
      <c r="D91" s="5"/>
      <c r="E91" s="6"/>
      <c r="F91" s="5"/>
      <c r="G91" s="5"/>
      <c r="H91" s="5"/>
    </row>
    <row r="92" spans="1:8" ht="12.75">
      <c r="A92" s="5"/>
      <c r="B92" s="5"/>
      <c r="C92" s="5"/>
      <c r="D92" s="5"/>
      <c r="E92" s="6"/>
      <c r="F92" s="5"/>
      <c r="G92" s="5"/>
      <c r="H92" s="5"/>
    </row>
    <row r="93" spans="1:8" ht="12.75">
      <c r="A93" s="5"/>
      <c r="B93" s="5"/>
      <c r="C93" s="5"/>
      <c r="D93" s="5"/>
      <c r="E93" s="6"/>
      <c r="F93" s="5"/>
      <c r="G93" s="5"/>
      <c r="H93" s="5"/>
    </row>
    <row r="94" spans="1:8" ht="12.75">
      <c r="A94" s="5"/>
      <c r="B94" s="5"/>
      <c r="C94" s="5"/>
      <c r="D94" s="5"/>
      <c r="E94" s="6"/>
      <c r="F94" s="5"/>
      <c r="G94" s="5"/>
      <c r="H94" s="5"/>
    </row>
    <row r="95" spans="1:8" ht="12.75">
      <c r="A95" s="5"/>
      <c r="B95" s="5"/>
      <c r="C95" s="5"/>
      <c r="D95" s="5"/>
      <c r="E95" s="6"/>
      <c r="F95" s="5"/>
      <c r="G95" s="5"/>
      <c r="H95" s="5"/>
    </row>
    <row r="96" spans="1:8" ht="12.75">
      <c r="A96" s="5"/>
      <c r="B96" s="5"/>
      <c r="C96" s="5"/>
      <c r="D96" s="5"/>
      <c r="E96" s="6"/>
      <c r="F96" s="5"/>
      <c r="G96" s="5"/>
      <c r="H96" s="5"/>
    </row>
    <row r="97" spans="1:8" ht="12.75">
      <c r="A97" s="5"/>
      <c r="B97" s="5"/>
      <c r="C97" s="5"/>
      <c r="D97" s="5"/>
      <c r="E97" s="6"/>
      <c r="F97" s="5"/>
      <c r="G97" s="5"/>
      <c r="H97" s="5"/>
    </row>
    <row r="98" spans="1:8" ht="12.75">
      <c r="A98" s="5"/>
      <c r="B98" s="5"/>
      <c r="C98" s="5"/>
      <c r="D98" s="5"/>
      <c r="E98" s="6"/>
      <c r="F98" s="5"/>
      <c r="G98" s="5"/>
      <c r="H98" s="5"/>
    </row>
    <row r="99" spans="1:8" ht="12.75">
      <c r="A99" s="5"/>
      <c r="B99" s="5"/>
      <c r="C99" s="5"/>
      <c r="D99" s="5"/>
      <c r="E99" s="6"/>
      <c r="F99" s="5"/>
      <c r="G99" s="5"/>
      <c r="H99" s="5"/>
    </row>
    <row r="100" spans="1:8" ht="12.75">
      <c r="A100" s="5"/>
      <c r="B100" s="5"/>
      <c r="C100" s="5"/>
      <c r="D100" s="5"/>
      <c r="E100" s="6"/>
      <c r="F100" s="5"/>
      <c r="G100" s="5"/>
      <c r="H100" s="5"/>
    </row>
    <row r="101" spans="1:8" ht="12.75">
      <c r="A101" s="5"/>
      <c r="B101" s="5"/>
      <c r="C101" s="5"/>
      <c r="D101" s="5"/>
      <c r="E101" s="6"/>
      <c r="F101" s="5"/>
      <c r="G101" s="5"/>
      <c r="H101" s="5"/>
    </row>
    <row r="102" spans="1:8" ht="12.75">
      <c r="A102" s="5"/>
      <c r="B102" s="5"/>
      <c r="C102" s="5"/>
      <c r="D102" s="5"/>
      <c r="E102" s="6"/>
      <c r="F102" s="5"/>
      <c r="G102" s="5"/>
      <c r="H102" s="5"/>
    </row>
    <row r="103" spans="1:8" ht="12.75">
      <c r="A103" s="5"/>
      <c r="B103" s="5"/>
      <c r="C103" s="5"/>
      <c r="D103" s="5"/>
      <c r="E103" s="6"/>
      <c r="F103" s="5"/>
      <c r="G103" s="5"/>
      <c r="H103" s="5"/>
    </row>
    <row r="104" spans="1:8" ht="12.75">
      <c r="A104" s="5"/>
      <c r="B104" s="5"/>
      <c r="C104" s="5"/>
      <c r="D104" s="5"/>
      <c r="E104" s="6"/>
      <c r="F104" s="5"/>
      <c r="G104" s="5"/>
      <c r="H104" s="5"/>
    </row>
    <row r="105" spans="1:8" ht="12.75">
      <c r="A105" s="5"/>
      <c r="B105" s="5"/>
      <c r="C105" s="5"/>
      <c r="D105" s="5"/>
      <c r="E105" s="6"/>
      <c r="F105" s="5"/>
      <c r="G105" s="5"/>
      <c r="H105" s="5"/>
    </row>
    <row r="106" spans="1:8" ht="12.75">
      <c r="A106" s="5"/>
      <c r="B106" s="5"/>
      <c r="C106" s="5"/>
      <c r="D106" s="5"/>
      <c r="E106" s="6"/>
      <c r="F106" s="5"/>
      <c r="G106" s="5"/>
      <c r="H106" s="5"/>
    </row>
    <row r="107" spans="1:8" ht="12.75">
      <c r="A107" s="5"/>
      <c r="B107" s="5"/>
      <c r="C107" s="5"/>
      <c r="D107" s="5"/>
      <c r="E107" s="6"/>
      <c r="F107" s="5"/>
      <c r="G107" s="5"/>
      <c r="H107" s="5"/>
    </row>
    <row r="108" spans="1:8" ht="12.75">
      <c r="A108" s="5"/>
      <c r="B108" s="5"/>
      <c r="C108" s="5"/>
      <c r="D108" s="5"/>
      <c r="E108" s="6"/>
      <c r="F108" s="5"/>
      <c r="G108" s="5"/>
      <c r="H108" s="5"/>
    </row>
    <row r="109" spans="1:8" ht="12.75">
      <c r="A109" s="5"/>
      <c r="B109" s="5"/>
      <c r="C109" s="5"/>
      <c r="D109" s="5"/>
      <c r="E109" s="6"/>
      <c r="F109" s="5"/>
      <c r="G109" s="5"/>
      <c r="H109" s="5"/>
    </row>
    <row r="110" spans="1:8" ht="12.75">
      <c r="A110" s="5"/>
      <c r="B110" s="5"/>
      <c r="C110" s="5"/>
      <c r="D110" s="5"/>
      <c r="E110" s="6"/>
      <c r="F110" s="5"/>
      <c r="G110" s="5"/>
      <c r="H110" s="5"/>
    </row>
    <row r="111" spans="1:8" ht="12.75">
      <c r="A111" s="5"/>
      <c r="B111" s="5"/>
      <c r="C111" s="5"/>
      <c r="D111" s="5"/>
      <c r="E111" s="6"/>
      <c r="F111" s="5"/>
      <c r="G111" s="5"/>
      <c r="H111" s="5"/>
    </row>
    <row r="112" spans="1:8" ht="12.75">
      <c r="A112" s="5"/>
      <c r="B112" s="5"/>
      <c r="C112" s="5"/>
      <c r="D112" s="5"/>
      <c r="E112" s="6"/>
      <c r="F112" s="5"/>
      <c r="G112" s="5"/>
      <c r="H112" s="5"/>
    </row>
    <row r="113" spans="1:8" ht="12.75">
      <c r="A113" s="5"/>
      <c r="B113" s="5"/>
      <c r="C113" s="5"/>
      <c r="D113" s="5"/>
      <c r="E113" s="6"/>
      <c r="F113" s="5"/>
      <c r="G113" s="5"/>
      <c r="H113" s="5"/>
    </row>
    <row r="114" spans="1:8" ht="12.75">
      <c r="A114" s="5"/>
      <c r="B114" s="5"/>
      <c r="C114" s="5"/>
      <c r="D114" s="5"/>
      <c r="E114" s="6"/>
      <c r="F114" s="5"/>
      <c r="G114" s="5"/>
      <c r="H114" s="5"/>
    </row>
    <row r="115" spans="1:8" ht="12.75">
      <c r="A115" s="5"/>
      <c r="B115" s="5"/>
      <c r="C115" s="5"/>
      <c r="D115" s="5"/>
      <c r="E115" s="6"/>
      <c r="F115" s="5"/>
      <c r="G115" s="5"/>
      <c r="H115" s="5"/>
    </row>
    <row r="116" spans="1:8" ht="12.75">
      <c r="A116" s="5"/>
      <c r="B116" s="5"/>
      <c r="C116" s="5"/>
      <c r="D116" s="5"/>
      <c r="E116" s="6"/>
      <c r="F116" s="5"/>
      <c r="G116" s="5"/>
      <c r="H116" s="5"/>
    </row>
    <row r="117" spans="1:8" ht="12.75">
      <c r="A117" s="5"/>
      <c r="B117" s="5"/>
      <c r="C117" s="5"/>
      <c r="D117" s="5"/>
      <c r="E117" s="6"/>
      <c r="F117" s="5"/>
      <c r="G117" s="5"/>
      <c r="H117" s="5"/>
    </row>
    <row r="118" spans="1:8" ht="12.75">
      <c r="A118" s="5"/>
      <c r="B118" s="5"/>
      <c r="C118" s="5"/>
      <c r="D118" s="5"/>
      <c r="E118" s="6"/>
      <c r="F118" s="5"/>
      <c r="G118" s="5"/>
      <c r="H118" s="5"/>
    </row>
    <row r="119" spans="1:8" ht="12.75">
      <c r="A119" s="5"/>
      <c r="B119" s="5"/>
      <c r="C119" s="5"/>
      <c r="D119" s="5"/>
      <c r="E119" s="6"/>
      <c r="F119" s="5"/>
      <c r="G119" s="5"/>
      <c r="H119" s="5"/>
    </row>
    <row r="120" spans="1:8" ht="12.75">
      <c r="A120" s="5"/>
      <c r="B120" s="5"/>
      <c r="C120" s="5"/>
      <c r="D120" s="5"/>
      <c r="E120" s="6"/>
      <c r="F120" s="5"/>
      <c r="G120" s="5"/>
      <c r="H120" s="5"/>
    </row>
    <row r="121" spans="1:8" ht="12.75">
      <c r="A121" s="5"/>
      <c r="B121" s="5"/>
      <c r="C121" s="5"/>
      <c r="D121" s="5"/>
      <c r="E121" s="6"/>
      <c r="F121" s="5"/>
      <c r="G121" s="5"/>
      <c r="H121" s="5"/>
    </row>
    <row r="122" spans="1:8" ht="12.75">
      <c r="A122" s="5"/>
      <c r="B122" s="5"/>
      <c r="C122" s="5"/>
      <c r="D122" s="5"/>
      <c r="E122" s="6"/>
      <c r="F122" s="5"/>
      <c r="G122" s="5"/>
      <c r="H122" s="5"/>
    </row>
    <row r="123" spans="1:8" ht="12.75">
      <c r="A123" s="5"/>
      <c r="B123" s="5"/>
      <c r="C123" s="5"/>
      <c r="D123" s="5"/>
      <c r="E123" s="6"/>
      <c r="F123" s="5"/>
      <c r="G123" s="5"/>
      <c r="H123" s="5"/>
    </row>
    <row r="124" spans="1:8" ht="12.75">
      <c r="A124" s="5"/>
      <c r="B124" s="5"/>
      <c r="C124" s="5"/>
      <c r="D124" s="5"/>
      <c r="E124" s="6"/>
      <c r="F124" s="5"/>
      <c r="G124" s="5"/>
      <c r="H124" s="5"/>
    </row>
    <row r="125" spans="1:8" ht="12.75">
      <c r="A125" s="5"/>
      <c r="B125" s="5"/>
      <c r="C125" s="5"/>
      <c r="D125" s="5"/>
      <c r="E125" s="6"/>
      <c r="F125" s="5"/>
      <c r="G125" s="5"/>
      <c r="H125" s="5"/>
    </row>
    <row r="126" spans="1:8" ht="12.75">
      <c r="A126" s="5"/>
      <c r="B126" s="5"/>
      <c r="C126" s="5"/>
      <c r="D126" s="5"/>
      <c r="E126" s="6"/>
      <c r="F126" s="5"/>
      <c r="G126" s="5"/>
      <c r="H126" s="5"/>
    </row>
  </sheetData>
  <sheetProtection password="EF65" sheet="1" objects="1" scenarios="1"/>
  <mergeCells count="70">
    <mergeCell ref="D22:E22"/>
    <mergeCell ref="D21:E21"/>
    <mergeCell ref="D23:E23"/>
    <mergeCell ref="D17:E17"/>
    <mergeCell ref="D16:E16"/>
    <mergeCell ref="D20:E20"/>
    <mergeCell ref="D19:E19"/>
    <mergeCell ref="D18:E18"/>
    <mergeCell ref="G2:G3"/>
    <mergeCell ref="D5:E5"/>
    <mergeCell ref="D12:E12"/>
    <mergeCell ref="D13:E13"/>
    <mergeCell ref="D8:E8"/>
    <mergeCell ref="D7:E7"/>
    <mergeCell ref="D6:E6"/>
    <mergeCell ref="B29:C29"/>
    <mergeCell ref="A1:H1"/>
    <mergeCell ref="D15:E15"/>
    <mergeCell ref="D11:E11"/>
    <mergeCell ref="D10:E10"/>
    <mergeCell ref="D9:E9"/>
    <mergeCell ref="D2:E2"/>
    <mergeCell ref="D3:E4"/>
    <mergeCell ref="A5:C5"/>
    <mergeCell ref="B6:C6"/>
    <mergeCell ref="A28:C28"/>
    <mergeCell ref="A27:C27"/>
    <mergeCell ref="A22:C23"/>
    <mergeCell ref="A18:C18"/>
    <mergeCell ref="B19:C19"/>
    <mergeCell ref="B21:C21"/>
    <mergeCell ref="B24:C24"/>
    <mergeCell ref="B34:C34"/>
    <mergeCell ref="A37:H37"/>
    <mergeCell ref="A20:C20"/>
    <mergeCell ref="B25:B26"/>
    <mergeCell ref="A2:C2"/>
    <mergeCell ref="A3:C4"/>
    <mergeCell ref="A16:C16"/>
    <mergeCell ref="B30:C30"/>
    <mergeCell ref="A33:C33"/>
    <mergeCell ref="B31:B32"/>
    <mergeCell ref="A46:H46"/>
    <mergeCell ref="A38:C39"/>
    <mergeCell ref="D38:D39"/>
    <mergeCell ref="A35:C35"/>
    <mergeCell ref="E38:H39"/>
    <mergeCell ref="A45:H45"/>
    <mergeCell ref="A36:C36"/>
    <mergeCell ref="A40:C41"/>
    <mergeCell ref="H22:H23"/>
    <mergeCell ref="D36:E36"/>
    <mergeCell ref="D35:E35"/>
    <mergeCell ref="D33:E33"/>
    <mergeCell ref="D30:E30"/>
    <mergeCell ref="D31:E31"/>
    <mergeCell ref="D32:E32"/>
    <mergeCell ref="D27:E27"/>
    <mergeCell ref="D34:E34"/>
    <mergeCell ref="D24:E24"/>
    <mergeCell ref="H2:H3"/>
    <mergeCell ref="E40:H44"/>
    <mergeCell ref="A42:C44"/>
    <mergeCell ref="D14:E14"/>
    <mergeCell ref="D40:D44"/>
    <mergeCell ref="D25:E25"/>
    <mergeCell ref="D26:E26"/>
    <mergeCell ref="D28:E28"/>
    <mergeCell ref="D29:E29"/>
    <mergeCell ref="G22:G23"/>
  </mergeCells>
  <printOptions horizontalCentered="1" verticalCentered="1"/>
  <pageMargins left="0.3937007874015748" right="0.3937007874015748" top="0.8267716535433072" bottom="0.6299212598425197" header="0.31496062992125984" footer="0.31496062992125984"/>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K199"/>
  <sheetViews>
    <sheetView workbookViewId="0" topLeftCell="A1">
      <selection activeCell="I10" sqref="I10"/>
    </sheetView>
  </sheetViews>
  <sheetFormatPr defaultColWidth="9.140625" defaultRowHeight="12.75"/>
  <cols>
    <col min="1" max="3" width="2.7109375" style="1" customWidth="1"/>
    <col min="4" max="4" width="19.7109375" style="1" customWidth="1"/>
    <col min="5" max="5" width="28.28125" style="1" customWidth="1"/>
    <col min="6" max="6" width="15.7109375" style="1" customWidth="1"/>
    <col min="7" max="7" width="5.57421875" style="1" customWidth="1"/>
    <col min="8" max="8" width="7.7109375" style="1" customWidth="1"/>
    <col min="9" max="9" width="13.7109375" style="29" customWidth="1"/>
    <col min="10" max="50" width="9.140625" style="10" customWidth="1"/>
  </cols>
  <sheetData>
    <row r="1" spans="1:9" ht="24.75" customHeight="1">
      <c r="A1" s="284" t="s">
        <v>243</v>
      </c>
      <c r="B1" s="284"/>
      <c r="C1" s="284"/>
      <c r="D1" s="284"/>
      <c r="E1" s="637" t="s">
        <v>334</v>
      </c>
      <c r="F1" s="637"/>
      <c r="G1" s="637"/>
      <c r="H1" s="639" t="s">
        <v>244</v>
      </c>
      <c r="I1" s="640"/>
    </row>
    <row r="2" spans="1:9" ht="18.75" customHeight="1">
      <c r="A2" s="285"/>
      <c r="B2" s="285"/>
      <c r="C2" s="285"/>
      <c r="D2" s="285"/>
      <c r="E2" s="641"/>
      <c r="F2" s="641"/>
      <c r="G2" s="638"/>
      <c r="H2" s="490" t="str">
        <f>+'BS1'!K2</f>
        <v>  </v>
      </c>
      <c r="I2" s="491"/>
    </row>
    <row r="3" spans="1:9" ht="18.75" customHeight="1">
      <c r="A3" s="325"/>
      <c r="B3" s="326"/>
      <c r="C3" s="326"/>
      <c r="D3" s="326"/>
      <c r="E3" s="642" t="str">
        <f>+'BS1'!E3</f>
        <v>as at 31.12.2014</v>
      </c>
      <c r="F3" s="643"/>
      <c r="G3" s="638"/>
      <c r="H3" s="492"/>
      <c r="I3" s="492"/>
    </row>
    <row r="4" spans="1:9" ht="12" customHeight="1">
      <c r="A4" s="644"/>
      <c r="B4" s="645"/>
      <c r="C4" s="645"/>
      <c r="D4" s="645"/>
      <c r="E4" s="646" t="s">
        <v>335</v>
      </c>
      <c r="F4" s="646"/>
      <c r="G4" s="638"/>
      <c r="H4" s="632" t="s">
        <v>245</v>
      </c>
      <c r="I4" s="633"/>
    </row>
    <row r="5" spans="1:9" ht="12" customHeight="1">
      <c r="A5" s="645"/>
      <c r="B5" s="645"/>
      <c r="C5" s="645"/>
      <c r="D5" s="645"/>
      <c r="E5" s="655"/>
      <c r="F5" s="655"/>
      <c r="G5" s="655"/>
      <c r="H5" s="634"/>
      <c r="I5" s="634"/>
    </row>
    <row r="6" spans="1:9" ht="12" customHeight="1">
      <c r="A6" s="645"/>
      <c r="B6" s="645"/>
      <c r="C6" s="645"/>
      <c r="D6" s="645"/>
      <c r="E6" s="655"/>
      <c r="F6" s="655"/>
      <c r="G6" s="655"/>
      <c r="H6" s="635" t="str">
        <f>+'BS1'!K6</f>
        <v> </v>
      </c>
      <c r="I6" s="636"/>
    </row>
    <row r="7" spans="1:9" ht="12" customHeight="1">
      <c r="A7" s="645"/>
      <c r="B7" s="645"/>
      <c r="C7" s="645"/>
      <c r="D7" s="645"/>
      <c r="E7" s="655"/>
      <c r="F7" s="655"/>
      <c r="G7" s="655"/>
      <c r="H7" s="635">
        <f>+'BS1'!K7</f>
        <v>0</v>
      </c>
      <c r="I7" s="636"/>
    </row>
    <row r="8" spans="1:9" ht="12" customHeight="1">
      <c r="A8" s="83"/>
      <c r="B8" s="83"/>
      <c r="C8" s="83"/>
      <c r="D8" s="83"/>
      <c r="E8" s="655"/>
      <c r="F8" s="655"/>
      <c r="G8" s="655"/>
      <c r="H8" s="635">
        <f>+'BS1'!K8</f>
        <v>0</v>
      </c>
      <c r="I8" s="636"/>
    </row>
    <row r="9" spans="1:9" ht="12" customHeight="1" thickBot="1">
      <c r="A9" s="647"/>
      <c r="B9" s="647"/>
      <c r="C9" s="647"/>
      <c r="D9" s="647"/>
      <c r="E9" s="656"/>
      <c r="F9" s="656"/>
      <c r="G9" s="656"/>
      <c r="H9" s="648"/>
      <c r="I9" s="648"/>
    </row>
    <row r="10" spans="1:9" ht="12" customHeight="1" thickBot="1">
      <c r="A10" s="109" t="s">
        <v>139</v>
      </c>
      <c r="B10" s="649" t="s">
        <v>336</v>
      </c>
      <c r="C10" s="650"/>
      <c r="D10" s="650"/>
      <c r="E10" s="650"/>
      <c r="F10" s="650"/>
      <c r="G10" s="650"/>
      <c r="H10" s="651"/>
      <c r="I10" s="110">
        <f>+'BS2'!I33</f>
        <v>0</v>
      </c>
    </row>
    <row r="11" spans="1:9" ht="12" customHeight="1">
      <c r="A11" s="652"/>
      <c r="B11" s="653"/>
      <c r="C11" s="653"/>
      <c r="D11" s="654" t="s">
        <v>337</v>
      </c>
      <c r="E11" s="654"/>
      <c r="F11" s="654"/>
      <c r="G11" s="654"/>
      <c r="H11" s="654"/>
      <c r="I11" s="111"/>
    </row>
    <row r="12" spans="1:9" ht="12" customHeight="1">
      <c r="A12" s="113" t="s">
        <v>338</v>
      </c>
      <c r="B12" s="114"/>
      <c r="C12" s="114"/>
      <c r="D12" s="411" t="s">
        <v>339</v>
      </c>
      <c r="E12" s="443"/>
      <c r="F12" s="443"/>
      <c r="G12" s="443"/>
      <c r="H12" s="410"/>
      <c r="I12" s="115">
        <f>+PL2!G27+PL2!G24</f>
        <v>0</v>
      </c>
    </row>
    <row r="13" spans="1:9" ht="12" customHeight="1">
      <c r="A13" s="116" t="s">
        <v>0</v>
      </c>
      <c r="B13" s="117">
        <v>1</v>
      </c>
      <c r="C13" s="117"/>
      <c r="D13" s="411" t="s">
        <v>340</v>
      </c>
      <c r="E13" s="443"/>
      <c r="F13" s="443"/>
      <c r="G13" s="443"/>
      <c r="H13" s="410"/>
      <c r="I13" s="118">
        <f>+I14+I15+I16+I17+I18+I19</f>
        <v>0</v>
      </c>
    </row>
    <row r="14" spans="1:9" ht="12" customHeight="1">
      <c r="A14" s="116" t="s">
        <v>0</v>
      </c>
      <c r="B14" s="117">
        <v>1</v>
      </c>
      <c r="C14" s="117">
        <v>1</v>
      </c>
      <c r="D14" s="411" t="s">
        <v>341</v>
      </c>
      <c r="E14" s="443"/>
      <c r="F14" s="443"/>
      <c r="G14" s="443"/>
      <c r="H14" s="410"/>
      <c r="I14" s="119">
        <f>+PL1!K30</f>
        <v>0</v>
      </c>
    </row>
    <row r="15" spans="1:9" ht="12" customHeight="1">
      <c r="A15" s="116" t="s">
        <v>0</v>
      </c>
      <c r="B15" s="117">
        <v>1</v>
      </c>
      <c r="C15" s="117">
        <v>2</v>
      </c>
      <c r="D15" s="411" t="s">
        <v>342</v>
      </c>
      <c r="E15" s="443"/>
      <c r="F15" s="443"/>
      <c r="G15" s="443"/>
      <c r="H15" s="410"/>
      <c r="I15" s="119">
        <f>+'BS3'!F29-'BS3'!G29</f>
        <v>0</v>
      </c>
    </row>
    <row r="16" spans="1:9" ht="12" customHeight="1">
      <c r="A16" s="116" t="s">
        <v>0</v>
      </c>
      <c r="B16" s="117">
        <v>1</v>
      </c>
      <c r="C16" s="117">
        <v>3</v>
      </c>
      <c r="D16" s="411" t="s">
        <v>343</v>
      </c>
      <c r="E16" s="443"/>
      <c r="F16" s="443"/>
      <c r="G16" s="443"/>
      <c r="H16" s="410"/>
      <c r="I16" s="119">
        <f>-PL1!K32+PL1!K35</f>
        <v>0</v>
      </c>
    </row>
    <row r="17" spans="1:9" ht="12" customHeight="1">
      <c r="A17" s="116" t="s">
        <v>0</v>
      </c>
      <c r="B17" s="117">
        <v>1</v>
      </c>
      <c r="C17" s="117">
        <v>4</v>
      </c>
      <c r="D17" s="411" t="s">
        <v>482</v>
      </c>
      <c r="E17" s="443"/>
      <c r="F17" s="443"/>
      <c r="G17" s="443"/>
      <c r="H17" s="410"/>
      <c r="I17" s="119">
        <f>-PL2!G7</f>
        <v>0</v>
      </c>
    </row>
    <row r="18" spans="1:9" ht="12" customHeight="1">
      <c r="A18" s="116" t="s">
        <v>0</v>
      </c>
      <c r="B18" s="117">
        <v>1</v>
      </c>
      <c r="C18" s="117">
        <v>5</v>
      </c>
      <c r="D18" s="411" t="s">
        <v>344</v>
      </c>
      <c r="E18" s="443"/>
      <c r="F18" s="443"/>
      <c r="G18" s="443"/>
      <c r="H18" s="410"/>
      <c r="I18" s="119">
        <f>+PL2!G17-PL2!G16</f>
        <v>0</v>
      </c>
    </row>
    <row r="19" spans="1:9" ht="12" customHeight="1">
      <c r="A19" s="116" t="s">
        <v>0</v>
      </c>
      <c r="B19" s="117">
        <v>1</v>
      </c>
      <c r="C19" s="117">
        <v>6</v>
      </c>
      <c r="D19" s="411" t="s">
        <v>345</v>
      </c>
      <c r="E19" s="443"/>
      <c r="F19" s="443"/>
      <c r="G19" s="443"/>
      <c r="H19" s="410"/>
      <c r="I19" s="119">
        <v>0</v>
      </c>
    </row>
    <row r="20" spans="1:9" ht="12" customHeight="1">
      <c r="A20" s="113" t="s">
        <v>0</v>
      </c>
      <c r="B20" s="114" t="s">
        <v>119</v>
      </c>
      <c r="C20" s="114"/>
      <c r="D20" s="434" t="s">
        <v>346</v>
      </c>
      <c r="E20" s="657"/>
      <c r="F20" s="657"/>
      <c r="G20" s="657"/>
      <c r="H20" s="658"/>
      <c r="I20" s="118">
        <f>I12+I13</f>
        <v>0</v>
      </c>
    </row>
    <row r="21" spans="1:9" ht="12" customHeight="1">
      <c r="A21" s="116" t="s">
        <v>0</v>
      </c>
      <c r="B21" s="117">
        <v>2</v>
      </c>
      <c r="C21" s="117"/>
      <c r="D21" s="411" t="s">
        <v>347</v>
      </c>
      <c r="E21" s="443"/>
      <c r="F21" s="443"/>
      <c r="G21" s="443"/>
      <c r="H21" s="410"/>
      <c r="I21" s="118">
        <f>+I22+I23+I24+I25</f>
        <v>0</v>
      </c>
    </row>
    <row r="22" spans="1:9" ht="12" customHeight="1">
      <c r="A22" s="116" t="s">
        <v>0</v>
      </c>
      <c r="B22" s="117">
        <v>2</v>
      </c>
      <c r="C22" s="117">
        <v>1</v>
      </c>
      <c r="D22" s="411" t="s">
        <v>348</v>
      </c>
      <c r="E22" s="443"/>
      <c r="F22" s="443"/>
      <c r="G22" s="443"/>
      <c r="H22" s="410"/>
      <c r="I22" s="119">
        <f>+'BS2'!I14-'BS2'!H14+'BS2'!I23-'BS2'!H23+'BS2'!I38-'BS2'!H38</f>
        <v>0</v>
      </c>
    </row>
    <row r="23" spans="1:9" ht="12" customHeight="1">
      <c r="A23" s="116" t="s">
        <v>0</v>
      </c>
      <c r="B23" s="117">
        <v>2</v>
      </c>
      <c r="C23" s="117">
        <v>2</v>
      </c>
      <c r="D23" s="411" t="s">
        <v>349</v>
      </c>
      <c r="E23" s="443"/>
      <c r="F23" s="443"/>
      <c r="G23" s="443"/>
      <c r="H23" s="410"/>
      <c r="I23" s="119">
        <f>+'BS4'!G5-'BS4'!H5+'BS4'!G17-'BS4'!H17+'BS4'!G21-'BS4'!H21</f>
        <v>0</v>
      </c>
    </row>
    <row r="24" spans="1:9" ht="12" customHeight="1">
      <c r="A24" s="116" t="s">
        <v>0</v>
      </c>
      <c r="B24" s="117">
        <v>2</v>
      </c>
      <c r="C24" s="117">
        <v>3</v>
      </c>
      <c r="D24" s="411" t="s">
        <v>350</v>
      </c>
      <c r="E24" s="443"/>
      <c r="F24" s="443"/>
      <c r="G24" s="443"/>
      <c r="H24" s="410"/>
      <c r="I24" s="119">
        <f>+'BS2'!I7-'BS2'!H7</f>
        <v>0</v>
      </c>
    </row>
    <row r="25" spans="1:9" ht="12" customHeight="1">
      <c r="A25" s="116" t="s">
        <v>0</v>
      </c>
      <c r="B25" s="117">
        <v>2</v>
      </c>
      <c r="C25" s="117">
        <v>4</v>
      </c>
      <c r="D25" s="411" t="s">
        <v>351</v>
      </c>
      <c r="E25" s="443"/>
      <c r="F25" s="443"/>
      <c r="G25" s="443"/>
      <c r="H25" s="410"/>
      <c r="I25" s="119">
        <v>0</v>
      </c>
    </row>
    <row r="26" spans="1:9" ht="12" customHeight="1">
      <c r="A26" s="113" t="s">
        <v>0</v>
      </c>
      <c r="B26" s="114" t="s">
        <v>148</v>
      </c>
      <c r="C26" s="114"/>
      <c r="D26" s="434" t="s">
        <v>352</v>
      </c>
      <c r="E26" s="657"/>
      <c r="F26" s="657"/>
      <c r="G26" s="657"/>
      <c r="H26" s="658"/>
      <c r="I26" s="118">
        <f>I20+I21</f>
        <v>0</v>
      </c>
    </row>
    <row r="27" spans="1:9" ht="12" customHeight="1">
      <c r="A27" s="113" t="s">
        <v>0</v>
      </c>
      <c r="B27" s="114">
        <v>3</v>
      </c>
      <c r="C27" s="114"/>
      <c r="D27" s="411" t="s">
        <v>353</v>
      </c>
      <c r="E27" s="443"/>
      <c r="F27" s="443"/>
      <c r="G27" s="443"/>
      <c r="H27" s="410"/>
      <c r="I27" s="119">
        <f>-PL2!G17</f>
        <v>0</v>
      </c>
    </row>
    <row r="28" spans="1:9" ht="12" customHeight="1">
      <c r="A28" s="113" t="s">
        <v>0</v>
      </c>
      <c r="B28" s="114">
        <v>4</v>
      </c>
      <c r="C28" s="114"/>
      <c r="D28" s="411" t="s">
        <v>354</v>
      </c>
      <c r="E28" s="443"/>
      <c r="F28" s="443"/>
      <c r="G28" s="443"/>
      <c r="H28" s="410"/>
      <c r="I28" s="119">
        <f>+PL2!G16</f>
        <v>0</v>
      </c>
    </row>
    <row r="29" spans="1:9" ht="12" customHeight="1">
      <c r="A29" s="113" t="s">
        <v>0</v>
      </c>
      <c r="B29" s="114">
        <v>5</v>
      </c>
      <c r="C29" s="114"/>
      <c r="D29" s="411" t="s">
        <v>355</v>
      </c>
      <c r="E29" s="443"/>
      <c r="F29" s="443"/>
      <c r="G29" s="443"/>
      <c r="H29" s="410"/>
      <c r="I29" s="119">
        <f>-PL2!G24</f>
        <v>0</v>
      </c>
    </row>
    <row r="30" spans="1:9" ht="12" customHeight="1">
      <c r="A30" s="113" t="s">
        <v>0</v>
      </c>
      <c r="B30" s="114">
        <v>6</v>
      </c>
      <c r="C30" s="114"/>
      <c r="D30" s="411" t="s">
        <v>356</v>
      </c>
      <c r="E30" s="443"/>
      <c r="F30" s="443"/>
      <c r="G30" s="443"/>
      <c r="H30" s="410"/>
      <c r="I30" s="119">
        <f>+PL2!G33</f>
        <v>0</v>
      </c>
    </row>
    <row r="31" spans="1:9" ht="12" customHeight="1" thickBot="1">
      <c r="A31" s="120" t="s">
        <v>0</v>
      </c>
      <c r="B31" s="121" t="s">
        <v>149</v>
      </c>
      <c r="C31" s="121"/>
      <c r="D31" s="662" t="s">
        <v>357</v>
      </c>
      <c r="E31" s="663"/>
      <c r="F31" s="663"/>
      <c r="G31" s="663"/>
      <c r="H31" s="664"/>
      <c r="I31" s="122">
        <f>I26+I27+I28+I29+I30</f>
        <v>0</v>
      </c>
    </row>
    <row r="32" spans="1:9" ht="12" customHeight="1">
      <c r="A32" s="659"/>
      <c r="B32" s="660"/>
      <c r="C32" s="660"/>
      <c r="D32" s="661" t="s">
        <v>358</v>
      </c>
      <c r="E32" s="661"/>
      <c r="F32" s="661"/>
      <c r="G32" s="661"/>
      <c r="H32" s="661"/>
      <c r="I32" s="111"/>
    </row>
    <row r="33" spans="1:9" ht="12" customHeight="1">
      <c r="A33" s="113" t="s">
        <v>1</v>
      </c>
      <c r="B33" s="114">
        <v>1</v>
      </c>
      <c r="C33" s="123"/>
      <c r="D33" s="411" t="s">
        <v>359</v>
      </c>
      <c r="E33" s="665"/>
      <c r="F33" s="665"/>
      <c r="G33" s="665"/>
      <c r="H33" s="666"/>
      <c r="I33" s="119">
        <f>+'BS1'!L16-'BS1'!K16-PL1!K30</f>
        <v>0</v>
      </c>
    </row>
    <row r="34" spans="1:9" ht="12" customHeight="1">
      <c r="A34" s="113" t="s">
        <v>1</v>
      </c>
      <c r="B34" s="114">
        <v>2</v>
      </c>
      <c r="C34" s="123"/>
      <c r="D34" s="411" t="s">
        <v>360</v>
      </c>
      <c r="E34" s="665"/>
      <c r="F34" s="665"/>
      <c r="G34" s="665"/>
      <c r="H34" s="666"/>
      <c r="I34" s="119">
        <f>+PL1!K32-PL1!K35</f>
        <v>0</v>
      </c>
    </row>
    <row r="35" spans="1:9" ht="12" customHeight="1">
      <c r="A35" s="113" t="s">
        <v>1</v>
      </c>
      <c r="B35" s="114">
        <v>3</v>
      </c>
      <c r="C35" s="123"/>
      <c r="D35" s="411" t="s">
        <v>361</v>
      </c>
      <c r="E35" s="665"/>
      <c r="F35" s="665"/>
      <c r="G35" s="665"/>
      <c r="H35" s="666"/>
      <c r="I35" s="119">
        <v>0</v>
      </c>
    </row>
    <row r="36" spans="1:9" ht="12" customHeight="1" thickBot="1">
      <c r="A36" s="116" t="s">
        <v>1</v>
      </c>
      <c r="B36" s="117" t="s">
        <v>149</v>
      </c>
      <c r="C36" s="125"/>
      <c r="D36" s="662" t="s">
        <v>362</v>
      </c>
      <c r="E36" s="663"/>
      <c r="F36" s="663"/>
      <c r="G36" s="663"/>
      <c r="H36" s="664"/>
      <c r="I36" s="122">
        <f>I35+I34+I33</f>
        <v>0</v>
      </c>
    </row>
    <row r="37" spans="1:9" ht="12" customHeight="1">
      <c r="A37" s="659"/>
      <c r="B37" s="660"/>
      <c r="C37" s="660"/>
      <c r="D37" s="661" t="s">
        <v>363</v>
      </c>
      <c r="E37" s="661"/>
      <c r="F37" s="661"/>
      <c r="G37" s="661"/>
      <c r="H37" s="661"/>
      <c r="I37" s="111"/>
    </row>
    <row r="38" spans="1:9" ht="12" customHeight="1">
      <c r="A38" s="126" t="s">
        <v>37</v>
      </c>
      <c r="B38" s="124">
        <v>1</v>
      </c>
      <c r="C38" s="124"/>
      <c r="D38" s="411" t="s">
        <v>364</v>
      </c>
      <c r="E38" s="443"/>
      <c r="F38" s="443"/>
      <c r="G38" s="443"/>
      <c r="H38" s="410"/>
      <c r="I38" s="119">
        <f>+'BS3'!F34-'BS3'!G34</f>
        <v>0</v>
      </c>
    </row>
    <row r="39" spans="1:9" ht="12" customHeight="1">
      <c r="A39" s="127" t="s">
        <v>37</v>
      </c>
      <c r="B39" s="128">
        <v>2</v>
      </c>
      <c r="C39" s="128"/>
      <c r="D39" s="411" t="s">
        <v>365</v>
      </c>
      <c r="E39" s="443"/>
      <c r="F39" s="443"/>
      <c r="G39" s="443"/>
      <c r="H39" s="410"/>
      <c r="I39" s="118">
        <f>+I40+I41+I42+I43+I44+I45</f>
        <v>0</v>
      </c>
    </row>
    <row r="40" spans="1:9" ht="12" customHeight="1">
      <c r="A40" s="129" t="s">
        <v>37</v>
      </c>
      <c r="B40" s="125">
        <v>2</v>
      </c>
      <c r="C40" s="125">
        <v>1</v>
      </c>
      <c r="D40" s="411" t="s">
        <v>366</v>
      </c>
      <c r="E40" s="443"/>
      <c r="F40" s="443"/>
      <c r="G40" s="443"/>
      <c r="H40" s="410"/>
      <c r="I40" s="119">
        <v>0</v>
      </c>
    </row>
    <row r="41" spans="1:9" ht="12" customHeight="1">
      <c r="A41" s="129" t="s">
        <v>37</v>
      </c>
      <c r="B41" s="125">
        <v>2</v>
      </c>
      <c r="C41" s="125">
        <v>2</v>
      </c>
      <c r="D41" s="411" t="s">
        <v>367</v>
      </c>
      <c r="E41" s="443"/>
      <c r="F41" s="443"/>
      <c r="G41" s="443"/>
      <c r="H41" s="410"/>
      <c r="I41" s="119">
        <f>-PL2!G34</f>
        <v>0</v>
      </c>
    </row>
    <row r="42" spans="1:9" ht="12" customHeight="1">
      <c r="A42" s="129" t="s">
        <v>37</v>
      </c>
      <c r="B42" s="125">
        <v>2</v>
      </c>
      <c r="C42" s="125">
        <v>3</v>
      </c>
      <c r="D42" s="411" t="s">
        <v>368</v>
      </c>
      <c r="E42" s="443"/>
      <c r="F42" s="443"/>
      <c r="G42" s="443"/>
      <c r="H42" s="410"/>
      <c r="I42" s="119">
        <v>0</v>
      </c>
    </row>
    <row r="43" spans="1:9" ht="12" customHeight="1">
      <c r="A43" s="129" t="s">
        <v>37</v>
      </c>
      <c r="B43" s="125">
        <v>2</v>
      </c>
      <c r="C43" s="125">
        <v>4</v>
      </c>
      <c r="D43" s="411" t="s">
        <v>369</v>
      </c>
      <c r="E43" s="443"/>
      <c r="F43" s="443"/>
      <c r="G43" s="443"/>
      <c r="H43" s="410"/>
      <c r="I43" s="119">
        <v>0</v>
      </c>
    </row>
    <row r="44" spans="1:9" ht="12" customHeight="1">
      <c r="A44" s="129" t="s">
        <v>37</v>
      </c>
      <c r="B44" s="125">
        <v>2</v>
      </c>
      <c r="C44" s="125">
        <v>5</v>
      </c>
      <c r="D44" s="411" t="s">
        <v>370</v>
      </c>
      <c r="E44" s="443"/>
      <c r="F44" s="443"/>
      <c r="G44" s="443"/>
      <c r="H44" s="410"/>
      <c r="I44" s="119">
        <f>+'BS3'!F11+'BS3'!F18-'BS3'!G11-'BS3'!G18</f>
        <v>0</v>
      </c>
    </row>
    <row r="45" spans="1:9" ht="12" customHeight="1">
      <c r="A45" s="130" t="s">
        <v>37</v>
      </c>
      <c r="B45" s="131">
        <v>2</v>
      </c>
      <c r="C45" s="131">
        <v>6</v>
      </c>
      <c r="D45" s="411" t="s">
        <v>483</v>
      </c>
      <c r="E45" s="443"/>
      <c r="F45" s="443"/>
      <c r="G45" s="443"/>
      <c r="H45" s="410"/>
      <c r="I45" s="119">
        <v>0</v>
      </c>
    </row>
    <row r="46" spans="1:9" ht="12" customHeight="1" thickBot="1">
      <c r="A46" s="127" t="s">
        <v>37</v>
      </c>
      <c r="B46" s="128" t="s">
        <v>149</v>
      </c>
      <c r="C46" s="128"/>
      <c r="D46" s="662" t="s">
        <v>371</v>
      </c>
      <c r="E46" s="663"/>
      <c r="F46" s="663"/>
      <c r="G46" s="663"/>
      <c r="H46" s="664"/>
      <c r="I46" s="122">
        <f>+I39+I38</f>
        <v>0</v>
      </c>
    </row>
    <row r="47" spans="1:9" ht="12" customHeight="1" thickBot="1">
      <c r="A47" s="132" t="s">
        <v>115</v>
      </c>
      <c r="B47" s="689" t="s">
        <v>372</v>
      </c>
      <c r="C47" s="684"/>
      <c r="D47" s="684"/>
      <c r="E47" s="684"/>
      <c r="F47" s="684"/>
      <c r="G47" s="684"/>
      <c r="H47" s="685"/>
      <c r="I47" s="133">
        <f>I46+I36+I31</f>
        <v>0</v>
      </c>
    </row>
    <row r="48" spans="1:11" ht="12" customHeight="1" thickBot="1">
      <c r="A48" s="134" t="s">
        <v>140</v>
      </c>
      <c r="B48" s="683" t="s">
        <v>373</v>
      </c>
      <c r="C48" s="684"/>
      <c r="D48" s="684"/>
      <c r="E48" s="684"/>
      <c r="F48" s="684"/>
      <c r="G48" s="684"/>
      <c r="H48" s="685"/>
      <c r="I48" s="135">
        <f>I10+I47</f>
        <v>0</v>
      </c>
      <c r="J48" s="25"/>
      <c r="K48" s="25"/>
    </row>
    <row r="49" spans="1:9" ht="13.5" customHeight="1" thickBot="1">
      <c r="A49" s="26"/>
      <c r="B49" s="26"/>
      <c r="C49" s="26"/>
      <c r="D49" s="27"/>
      <c r="E49" s="27"/>
      <c r="F49" s="27"/>
      <c r="G49" s="27"/>
      <c r="H49" s="27"/>
      <c r="I49" s="28"/>
    </row>
    <row r="50" spans="1:9" ht="12.75" customHeight="1">
      <c r="A50" s="427" t="s">
        <v>202</v>
      </c>
      <c r="B50" s="428"/>
      <c r="C50" s="429"/>
      <c r="D50" s="680" t="s">
        <v>374</v>
      </c>
      <c r="E50" s="429"/>
      <c r="F50" s="447" t="s">
        <v>375</v>
      </c>
      <c r="G50" s="428"/>
      <c r="H50" s="428"/>
      <c r="I50" s="686"/>
    </row>
    <row r="51" spans="1:9" ht="12.75">
      <c r="A51" s="430"/>
      <c r="B51" s="226"/>
      <c r="C51" s="431"/>
      <c r="D51" s="681"/>
      <c r="E51" s="431"/>
      <c r="F51" s="681"/>
      <c r="G51" s="687"/>
      <c r="H51" s="226"/>
      <c r="I51" s="688"/>
    </row>
    <row r="52" spans="1:9" ht="12.75">
      <c r="A52" s="597">
        <f>+PL2!A40</f>
        <v>42425</v>
      </c>
      <c r="B52" s="598"/>
      <c r="C52" s="599"/>
      <c r="D52" s="670"/>
      <c r="E52" s="671"/>
      <c r="F52" s="673"/>
      <c r="G52" s="674"/>
      <c r="H52" s="674"/>
      <c r="I52" s="675"/>
    </row>
    <row r="53" spans="1:9" ht="12.75">
      <c r="A53" s="600"/>
      <c r="B53" s="598"/>
      <c r="C53" s="599"/>
      <c r="D53" s="670"/>
      <c r="E53" s="671"/>
      <c r="F53" s="676"/>
      <c r="G53" s="674"/>
      <c r="H53" s="674"/>
      <c r="I53" s="675"/>
    </row>
    <row r="54" spans="1:9" ht="12.75">
      <c r="A54" s="568">
        <f>+PL2!A42</f>
        <v>42425.550928703706</v>
      </c>
      <c r="B54" s="569"/>
      <c r="C54" s="570"/>
      <c r="D54" s="452"/>
      <c r="E54" s="671"/>
      <c r="F54" s="676"/>
      <c r="G54" s="674"/>
      <c r="H54" s="674"/>
      <c r="I54" s="675"/>
    </row>
    <row r="55" spans="1:9" ht="13.5" thickBot="1">
      <c r="A55" s="571"/>
      <c r="B55" s="572"/>
      <c r="C55" s="573"/>
      <c r="D55" s="455"/>
      <c r="E55" s="672"/>
      <c r="F55" s="677"/>
      <c r="G55" s="678"/>
      <c r="H55" s="678"/>
      <c r="I55" s="679"/>
    </row>
    <row r="56" spans="1:9" ht="12.75">
      <c r="A56" s="387" t="str">
        <f>+'BS1'!A44:L44</f>
        <v>This file was created by company ASPEKT HM, Bělohorská 39, Praha 6-Břevnov, www.aspekt.hm, business.center.cz</v>
      </c>
      <c r="B56" s="388"/>
      <c r="C56" s="388"/>
      <c r="D56" s="388"/>
      <c r="E56" s="388"/>
      <c r="F56" s="388"/>
      <c r="G56" s="388"/>
      <c r="H56" s="388"/>
      <c r="I56" s="682"/>
    </row>
    <row r="57" spans="1:10" ht="12.75" customHeight="1">
      <c r="A57" s="667">
        <v>1</v>
      </c>
      <c r="B57" s="668"/>
      <c r="C57" s="668"/>
      <c r="D57" s="668"/>
      <c r="E57" s="668"/>
      <c r="F57" s="668"/>
      <c r="G57" s="668"/>
      <c r="H57" s="668"/>
      <c r="I57" s="669"/>
      <c r="J57" s="5"/>
    </row>
    <row r="58" spans="1:10" ht="12.75">
      <c r="A58" s="5"/>
      <c r="B58" s="5"/>
      <c r="C58" s="5"/>
      <c r="D58" s="5"/>
      <c r="E58" s="5"/>
      <c r="F58" s="5"/>
      <c r="G58" s="5"/>
      <c r="H58" s="5"/>
      <c r="I58" s="5"/>
      <c r="J58" s="5"/>
    </row>
    <row r="59" spans="1:10" ht="12.75">
      <c r="A59" s="5"/>
      <c r="B59" s="5"/>
      <c r="C59" s="5"/>
      <c r="D59" s="5"/>
      <c r="E59" s="5"/>
      <c r="F59" s="5"/>
      <c r="G59" s="5"/>
      <c r="H59" s="5"/>
      <c r="I59" s="5"/>
      <c r="J59" s="5"/>
    </row>
    <row r="60" spans="1:10" ht="12.75">
      <c r="A60" s="5"/>
      <c r="B60" s="5"/>
      <c r="C60" s="5"/>
      <c r="D60" s="5"/>
      <c r="E60" s="5"/>
      <c r="F60" s="5"/>
      <c r="G60" s="5"/>
      <c r="H60" s="5"/>
      <c r="I60" s="5"/>
      <c r="J60" s="5"/>
    </row>
    <row r="61" spans="1:10" ht="12.75">
      <c r="A61" s="5"/>
      <c r="B61" s="5"/>
      <c r="C61" s="5"/>
      <c r="D61" s="5"/>
      <c r="E61" s="5"/>
      <c r="F61" s="5"/>
      <c r="G61" s="5"/>
      <c r="H61" s="5"/>
      <c r="I61" s="5"/>
      <c r="J61" s="5"/>
    </row>
    <row r="62" spans="1:10" ht="12.75">
      <c r="A62" s="5"/>
      <c r="B62" s="5"/>
      <c r="C62" s="5"/>
      <c r="D62" s="5"/>
      <c r="E62" s="5"/>
      <c r="F62" s="5"/>
      <c r="G62" s="5"/>
      <c r="H62" s="5"/>
      <c r="I62" s="5"/>
      <c r="J62" s="5"/>
    </row>
    <row r="63" spans="1:10" ht="12.75">
      <c r="A63" s="5"/>
      <c r="B63" s="5"/>
      <c r="C63" s="5"/>
      <c r="D63" s="5"/>
      <c r="E63" s="5"/>
      <c r="F63" s="5"/>
      <c r="G63" s="5"/>
      <c r="H63" s="5"/>
      <c r="I63" s="5"/>
      <c r="J63" s="5"/>
    </row>
    <row r="64" spans="1:9" ht="12.75">
      <c r="A64" s="5"/>
      <c r="B64" s="5"/>
      <c r="C64" s="5"/>
      <c r="D64" s="5"/>
      <c r="E64" s="5"/>
      <c r="F64" s="5"/>
      <c r="G64" s="5"/>
      <c r="H64" s="5"/>
      <c r="I64" s="12"/>
    </row>
    <row r="65" spans="1:9" ht="12.75">
      <c r="A65" s="5"/>
      <c r="B65" s="5"/>
      <c r="C65" s="5"/>
      <c r="D65" s="5"/>
      <c r="E65" s="5"/>
      <c r="F65" s="5"/>
      <c r="G65" s="5"/>
      <c r="H65" s="5"/>
      <c r="I65" s="12"/>
    </row>
    <row r="66" spans="1:9" ht="12.75">
      <c r="A66" s="5"/>
      <c r="B66" s="5"/>
      <c r="C66" s="5"/>
      <c r="D66" s="5"/>
      <c r="E66" s="5"/>
      <c r="F66" s="5"/>
      <c r="G66" s="5"/>
      <c r="H66" s="5"/>
      <c r="I66" s="12"/>
    </row>
    <row r="67" spans="1:9" ht="12.75">
      <c r="A67" s="5"/>
      <c r="B67" s="5"/>
      <c r="C67" s="5"/>
      <c r="D67" s="5"/>
      <c r="E67" s="5"/>
      <c r="F67" s="5"/>
      <c r="G67" s="5"/>
      <c r="H67" s="5"/>
      <c r="I67" s="12"/>
    </row>
    <row r="68" spans="1:9" ht="12.75">
      <c r="A68" s="5"/>
      <c r="B68" s="5"/>
      <c r="C68" s="5"/>
      <c r="D68" s="5"/>
      <c r="E68" s="5"/>
      <c r="F68" s="5"/>
      <c r="G68" s="5"/>
      <c r="H68" s="5"/>
      <c r="I68" s="12"/>
    </row>
    <row r="69" spans="1:9" ht="12.75">
      <c r="A69" s="5"/>
      <c r="B69" s="5"/>
      <c r="C69" s="5"/>
      <c r="D69" s="5"/>
      <c r="E69" s="5"/>
      <c r="F69" s="5"/>
      <c r="G69" s="5"/>
      <c r="H69" s="5"/>
      <c r="I69" s="12"/>
    </row>
    <row r="70" spans="1:9" ht="12.75">
      <c r="A70" s="5"/>
      <c r="B70" s="5"/>
      <c r="C70" s="5"/>
      <c r="D70" s="5"/>
      <c r="E70" s="5"/>
      <c r="F70" s="5"/>
      <c r="G70" s="5"/>
      <c r="H70" s="5"/>
      <c r="I70" s="12"/>
    </row>
    <row r="71" spans="1:9" ht="12.75">
      <c r="A71" s="5"/>
      <c r="B71" s="5"/>
      <c r="C71" s="5"/>
      <c r="D71" s="5"/>
      <c r="E71" s="5"/>
      <c r="F71" s="5"/>
      <c r="G71" s="5"/>
      <c r="H71" s="5"/>
      <c r="I71" s="12"/>
    </row>
    <row r="72" spans="1:9" ht="12.75">
      <c r="A72" s="5"/>
      <c r="B72" s="5"/>
      <c r="C72" s="5"/>
      <c r="D72" s="5"/>
      <c r="E72" s="5"/>
      <c r="F72" s="5"/>
      <c r="G72" s="5"/>
      <c r="H72" s="5"/>
      <c r="I72" s="12"/>
    </row>
    <row r="73" spans="1:9" ht="12.75">
      <c r="A73" s="5"/>
      <c r="B73" s="5"/>
      <c r="C73" s="5"/>
      <c r="D73" s="5"/>
      <c r="E73" s="5"/>
      <c r="F73" s="5"/>
      <c r="G73" s="5"/>
      <c r="H73" s="5"/>
      <c r="I73" s="12"/>
    </row>
    <row r="74" spans="1:9" ht="12.75">
      <c r="A74" s="5"/>
      <c r="B74" s="5"/>
      <c r="C74" s="5"/>
      <c r="D74" s="5"/>
      <c r="E74" s="5"/>
      <c r="F74" s="5"/>
      <c r="G74" s="5"/>
      <c r="H74" s="5"/>
      <c r="I74" s="12"/>
    </row>
    <row r="75" spans="1:9" ht="12.75">
      <c r="A75" s="5"/>
      <c r="B75" s="5"/>
      <c r="C75" s="5"/>
      <c r="D75" s="5"/>
      <c r="E75" s="5"/>
      <c r="F75" s="5"/>
      <c r="G75" s="5"/>
      <c r="H75" s="5"/>
      <c r="I75" s="12"/>
    </row>
    <row r="76" spans="1:9" ht="12.75">
      <c r="A76" s="5"/>
      <c r="B76" s="5"/>
      <c r="C76" s="5"/>
      <c r="D76" s="5"/>
      <c r="E76" s="5"/>
      <c r="F76" s="5"/>
      <c r="G76" s="5"/>
      <c r="H76" s="5"/>
      <c r="I76" s="12"/>
    </row>
    <row r="77" spans="1:9" ht="12.75">
      <c r="A77" s="5"/>
      <c r="B77" s="5"/>
      <c r="C77" s="5"/>
      <c r="D77" s="5"/>
      <c r="E77" s="5"/>
      <c r="F77" s="5"/>
      <c r="G77" s="5"/>
      <c r="H77" s="5"/>
      <c r="I77" s="12"/>
    </row>
    <row r="78" spans="1:9" ht="12.75">
      <c r="A78" s="5"/>
      <c r="B78" s="5"/>
      <c r="C78" s="5"/>
      <c r="D78" s="5"/>
      <c r="E78" s="5"/>
      <c r="F78" s="5"/>
      <c r="G78" s="5"/>
      <c r="H78" s="5"/>
      <c r="I78" s="12"/>
    </row>
    <row r="79" spans="1:9" ht="12.75">
      <c r="A79" s="5"/>
      <c r="B79" s="5"/>
      <c r="C79" s="5"/>
      <c r="D79" s="5"/>
      <c r="E79" s="5"/>
      <c r="F79" s="5"/>
      <c r="G79" s="5"/>
      <c r="H79" s="5"/>
      <c r="I79" s="12"/>
    </row>
    <row r="80" spans="1:9" ht="12.75">
      <c r="A80" s="5"/>
      <c r="B80" s="5"/>
      <c r="C80" s="5"/>
      <c r="D80" s="5"/>
      <c r="E80" s="5"/>
      <c r="F80" s="5"/>
      <c r="G80" s="5"/>
      <c r="H80" s="5"/>
      <c r="I80" s="12"/>
    </row>
    <row r="81" spans="1:9" ht="12.75">
      <c r="A81" s="5"/>
      <c r="B81" s="5"/>
      <c r="C81" s="5"/>
      <c r="D81" s="5"/>
      <c r="E81" s="5"/>
      <c r="F81" s="5"/>
      <c r="G81" s="5"/>
      <c r="H81" s="5"/>
      <c r="I81" s="12"/>
    </row>
    <row r="82" spans="1:9" ht="12.75">
      <c r="A82" s="5"/>
      <c r="B82" s="5"/>
      <c r="C82" s="5"/>
      <c r="D82" s="5"/>
      <c r="E82" s="5"/>
      <c r="F82" s="5"/>
      <c r="G82" s="5"/>
      <c r="H82" s="5"/>
      <c r="I82" s="12"/>
    </row>
    <row r="83" spans="1:9" ht="12.75">
      <c r="A83" s="5"/>
      <c r="B83" s="5"/>
      <c r="C83" s="5"/>
      <c r="D83" s="5"/>
      <c r="E83" s="5"/>
      <c r="F83" s="5"/>
      <c r="G83" s="5"/>
      <c r="H83" s="5"/>
      <c r="I83" s="12"/>
    </row>
    <row r="84" spans="1:9" ht="12.75">
      <c r="A84" s="5"/>
      <c r="B84" s="5"/>
      <c r="C84" s="5"/>
      <c r="D84" s="5"/>
      <c r="E84" s="5"/>
      <c r="F84" s="5"/>
      <c r="G84" s="5"/>
      <c r="H84" s="5"/>
      <c r="I84" s="12"/>
    </row>
    <row r="85" spans="1:9" ht="12.75">
      <c r="A85" s="5"/>
      <c r="B85" s="5"/>
      <c r="C85" s="5"/>
      <c r="D85" s="5"/>
      <c r="E85" s="5"/>
      <c r="F85" s="5"/>
      <c r="G85" s="5"/>
      <c r="H85" s="5"/>
      <c r="I85" s="12"/>
    </row>
    <row r="86" spans="1:9" ht="12.75">
      <c r="A86" s="5"/>
      <c r="B86" s="5"/>
      <c r="C86" s="5"/>
      <c r="D86" s="5"/>
      <c r="E86" s="5"/>
      <c r="F86" s="5"/>
      <c r="G86" s="5"/>
      <c r="H86" s="5"/>
      <c r="I86" s="12"/>
    </row>
    <row r="87" spans="1:9" ht="12.75">
      <c r="A87" s="5"/>
      <c r="B87" s="5"/>
      <c r="C87" s="5"/>
      <c r="D87" s="5"/>
      <c r="E87" s="5"/>
      <c r="F87" s="5"/>
      <c r="G87" s="5"/>
      <c r="H87" s="5"/>
      <c r="I87" s="12"/>
    </row>
    <row r="88" spans="1:9" ht="12.75">
      <c r="A88" s="5"/>
      <c r="B88" s="5"/>
      <c r="C88" s="5"/>
      <c r="D88" s="5"/>
      <c r="E88" s="5"/>
      <c r="F88" s="5"/>
      <c r="G88" s="5"/>
      <c r="H88" s="5"/>
      <c r="I88" s="12"/>
    </row>
    <row r="89" spans="1:9" ht="12.75">
      <c r="A89" s="5"/>
      <c r="B89" s="5"/>
      <c r="C89" s="5"/>
      <c r="D89" s="5"/>
      <c r="E89" s="5"/>
      <c r="F89" s="5"/>
      <c r="G89" s="5"/>
      <c r="H89" s="5"/>
      <c r="I89" s="12"/>
    </row>
    <row r="90" spans="1:9" ht="12.75">
      <c r="A90" s="5"/>
      <c r="B90" s="5"/>
      <c r="C90" s="5"/>
      <c r="D90" s="5"/>
      <c r="E90" s="5"/>
      <c r="F90" s="5"/>
      <c r="G90" s="5"/>
      <c r="H90" s="5"/>
      <c r="I90" s="12"/>
    </row>
    <row r="91" spans="1:9" ht="12.75">
      <c r="A91" s="5"/>
      <c r="B91" s="5"/>
      <c r="C91" s="5"/>
      <c r="D91" s="5"/>
      <c r="E91" s="5"/>
      <c r="F91" s="5"/>
      <c r="G91" s="5"/>
      <c r="H91" s="5"/>
      <c r="I91" s="12"/>
    </row>
    <row r="92" spans="1:9" ht="12.75">
      <c r="A92" s="5"/>
      <c r="B92" s="5"/>
      <c r="C92" s="5"/>
      <c r="D92" s="5"/>
      <c r="E92" s="5"/>
      <c r="F92" s="5"/>
      <c r="G92" s="5"/>
      <c r="H92" s="5"/>
      <c r="I92" s="12"/>
    </row>
    <row r="93" spans="1:9" ht="12.75">
      <c r="A93" s="5"/>
      <c r="B93" s="5"/>
      <c r="C93" s="5"/>
      <c r="D93" s="5"/>
      <c r="E93" s="5"/>
      <c r="F93" s="5"/>
      <c r="G93" s="5"/>
      <c r="H93" s="5"/>
      <c r="I93" s="12"/>
    </row>
    <row r="94" spans="1:9" ht="12.75">
      <c r="A94" s="5"/>
      <c r="B94" s="5"/>
      <c r="C94" s="5"/>
      <c r="D94" s="5"/>
      <c r="E94" s="5"/>
      <c r="F94" s="5"/>
      <c r="G94" s="5"/>
      <c r="H94" s="5"/>
      <c r="I94" s="12"/>
    </row>
    <row r="95" spans="1:9" ht="12.75">
      <c r="A95" s="5"/>
      <c r="B95" s="5"/>
      <c r="C95" s="5"/>
      <c r="D95" s="5"/>
      <c r="E95" s="5"/>
      <c r="F95" s="5"/>
      <c r="G95" s="5"/>
      <c r="H95" s="5"/>
      <c r="I95" s="12"/>
    </row>
    <row r="96" spans="1:9" ht="12.75">
      <c r="A96" s="5"/>
      <c r="B96" s="5"/>
      <c r="C96" s="5"/>
      <c r="D96" s="5"/>
      <c r="E96" s="5"/>
      <c r="F96" s="5"/>
      <c r="G96" s="5"/>
      <c r="H96" s="5"/>
      <c r="I96" s="12"/>
    </row>
    <row r="97" spans="1:9" ht="12.75">
      <c r="A97" s="5"/>
      <c r="B97" s="5"/>
      <c r="C97" s="5"/>
      <c r="D97" s="5"/>
      <c r="E97" s="5"/>
      <c r="F97" s="5"/>
      <c r="G97" s="5"/>
      <c r="H97" s="5"/>
      <c r="I97" s="12"/>
    </row>
    <row r="98" spans="1:9" ht="12.75">
      <c r="A98" s="5"/>
      <c r="B98" s="5"/>
      <c r="C98" s="5"/>
      <c r="D98" s="5"/>
      <c r="E98" s="5"/>
      <c r="F98" s="5"/>
      <c r="G98" s="5"/>
      <c r="H98" s="5"/>
      <c r="I98" s="12"/>
    </row>
    <row r="99" spans="1:9" ht="12.75">
      <c r="A99" s="5"/>
      <c r="B99" s="5"/>
      <c r="C99" s="5"/>
      <c r="D99" s="5"/>
      <c r="E99" s="5"/>
      <c r="F99" s="5"/>
      <c r="G99" s="5"/>
      <c r="H99" s="5"/>
      <c r="I99" s="12"/>
    </row>
    <row r="100" spans="1:9" ht="12.75">
      <c r="A100" s="5"/>
      <c r="B100" s="5"/>
      <c r="C100" s="5"/>
      <c r="D100" s="5"/>
      <c r="E100" s="5"/>
      <c r="F100" s="5"/>
      <c r="G100" s="5"/>
      <c r="H100" s="5"/>
      <c r="I100" s="12"/>
    </row>
    <row r="101" spans="1:9" ht="12.75">
      <c r="A101" s="5"/>
      <c r="B101" s="5"/>
      <c r="C101" s="5"/>
      <c r="D101" s="5"/>
      <c r="E101" s="5"/>
      <c r="F101" s="5"/>
      <c r="G101" s="5"/>
      <c r="H101" s="5"/>
      <c r="I101" s="12"/>
    </row>
    <row r="102" spans="1:9" ht="12.75">
      <c r="A102" s="5"/>
      <c r="B102" s="5"/>
      <c r="C102" s="5"/>
      <c r="D102" s="5"/>
      <c r="E102" s="5"/>
      <c r="F102" s="5"/>
      <c r="G102" s="5"/>
      <c r="H102" s="5"/>
      <c r="I102" s="12"/>
    </row>
    <row r="103" spans="1:9" ht="12.75">
      <c r="A103" s="5"/>
      <c r="B103" s="5"/>
      <c r="C103" s="5"/>
      <c r="D103" s="5"/>
      <c r="E103" s="5"/>
      <c r="F103" s="5"/>
      <c r="G103" s="5"/>
      <c r="H103" s="5"/>
      <c r="I103" s="12"/>
    </row>
    <row r="104" spans="1:9" ht="12.75">
      <c r="A104" s="5"/>
      <c r="B104" s="5"/>
      <c r="C104" s="5"/>
      <c r="D104" s="5"/>
      <c r="E104" s="5"/>
      <c r="F104" s="5"/>
      <c r="G104" s="5"/>
      <c r="H104" s="5"/>
      <c r="I104" s="12"/>
    </row>
    <row r="105" spans="1:9" ht="12.75">
      <c r="A105" s="5"/>
      <c r="B105" s="5"/>
      <c r="C105" s="5"/>
      <c r="D105" s="5"/>
      <c r="E105" s="5"/>
      <c r="F105" s="5"/>
      <c r="G105" s="5"/>
      <c r="H105" s="5"/>
      <c r="I105" s="12"/>
    </row>
    <row r="106" spans="1:9" ht="12.75">
      <c r="A106" s="5"/>
      <c r="B106" s="5"/>
      <c r="C106" s="5"/>
      <c r="D106" s="5"/>
      <c r="E106" s="5"/>
      <c r="F106" s="5"/>
      <c r="G106" s="5"/>
      <c r="H106" s="5"/>
      <c r="I106" s="12"/>
    </row>
    <row r="107" spans="1:9" ht="12.75">
      <c r="A107" s="5"/>
      <c r="B107" s="5"/>
      <c r="C107" s="5"/>
      <c r="D107" s="5"/>
      <c r="E107" s="5"/>
      <c r="F107" s="5"/>
      <c r="G107" s="5"/>
      <c r="H107" s="5"/>
      <c r="I107" s="12"/>
    </row>
    <row r="108" spans="1:9" ht="12.75">
      <c r="A108" s="5"/>
      <c r="B108" s="5"/>
      <c r="C108" s="5"/>
      <c r="D108" s="5"/>
      <c r="E108" s="5"/>
      <c r="F108" s="5"/>
      <c r="G108" s="5"/>
      <c r="H108" s="5"/>
      <c r="I108" s="12"/>
    </row>
    <row r="109" spans="1:9" ht="12.75">
      <c r="A109" s="5"/>
      <c r="B109" s="5"/>
      <c r="C109" s="5"/>
      <c r="D109" s="5"/>
      <c r="E109" s="5"/>
      <c r="F109" s="5"/>
      <c r="G109" s="5"/>
      <c r="H109" s="5"/>
      <c r="I109" s="12"/>
    </row>
    <row r="110" spans="1:9" ht="12.75">
      <c r="A110" s="5"/>
      <c r="B110" s="5"/>
      <c r="C110" s="5"/>
      <c r="D110" s="5"/>
      <c r="E110" s="5"/>
      <c r="F110" s="5"/>
      <c r="G110" s="5"/>
      <c r="H110" s="5"/>
      <c r="I110" s="12"/>
    </row>
    <row r="111" spans="1:9" ht="12.75">
      <c r="A111" s="5"/>
      <c r="B111" s="5"/>
      <c r="C111" s="5"/>
      <c r="D111" s="5"/>
      <c r="E111" s="5"/>
      <c r="F111" s="5"/>
      <c r="G111" s="5"/>
      <c r="H111" s="5"/>
      <c r="I111" s="12"/>
    </row>
    <row r="112" spans="1:9" ht="12.75">
      <c r="A112" s="5"/>
      <c r="B112" s="5"/>
      <c r="C112" s="5"/>
      <c r="D112" s="5"/>
      <c r="E112" s="5"/>
      <c r="F112" s="5"/>
      <c r="G112" s="5"/>
      <c r="H112" s="5"/>
      <c r="I112" s="12"/>
    </row>
    <row r="113" spans="1:9" ht="12.75">
      <c r="A113" s="5"/>
      <c r="B113" s="5"/>
      <c r="C113" s="5"/>
      <c r="D113" s="5"/>
      <c r="E113" s="5"/>
      <c r="F113" s="5"/>
      <c r="G113" s="5"/>
      <c r="H113" s="5"/>
      <c r="I113" s="12"/>
    </row>
    <row r="114" spans="1:9" ht="12.75">
      <c r="A114" s="5"/>
      <c r="B114" s="5"/>
      <c r="C114" s="5"/>
      <c r="D114" s="5"/>
      <c r="E114" s="5"/>
      <c r="F114" s="5"/>
      <c r="G114" s="5"/>
      <c r="H114" s="5"/>
      <c r="I114" s="12"/>
    </row>
    <row r="115" spans="1:9" ht="12.75">
      <c r="A115" s="5"/>
      <c r="B115" s="5"/>
      <c r="C115" s="5"/>
      <c r="D115" s="5"/>
      <c r="E115" s="5"/>
      <c r="F115" s="5"/>
      <c r="G115" s="5"/>
      <c r="H115" s="5"/>
      <c r="I115" s="12"/>
    </row>
    <row r="116" spans="1:9" ht="12.75">
      <c r="A116" s="5"/>
      <c r="B116" s="5"/>
      <c r="C116" s="5"/>
      <c r="D116" s="5"/>
      <c r="E116" s="5"/>
      <c r="F116" s="5"/>
      <c r="G116" s="5"/>
      <c r="H116" s="5"/>
      <c r="I116" s="12"/>
    </row>
    <row r="117" spans="1:9" ht="12.75">
      <c r="A117" s="5"/>
      <c r="B117" s="5"/>
      <c r="C117" s="5"/>
      <c r="D117" s="5"/>
      <c r="E117" s="5"/>
      <c r="F117" s="5"/>
      <c r="G117" s="5"/>
      <c r="H117" s="5"/>
      <c r="I117" s="12"/>
    </row>
    <row r="118" spans="1:9" ht="12.75">
      <c r="A118" s="5"/>
      <c r="B118" s="5"/>
      <c r="C118" s="5"/>
      <c r="D118" s="5"/>
      <c r="E118" s="5"/>
      <c r="F118" s="5"/>
      <c r="G118" s="5"/>
      <c r="H118" s="5"/>
      <c r="I118" s="12"/>
    </row>
    <row r="119" spans="1:9" ht="12.75">
      <c r="A119" s="5"/>
      <c r="B119" s="5"/>
      <c r="C119" s="5"/>
      <c r="D119" s="5"/>
      <c r="E119" s="5"/>
      <c r="F119" s="5"/>
      <c r="G119" s="5"/>
      <c r="H119" s="5"/>
      <c r="I119" s="12"/>
    </row>
    <row r="120" spans="1:9" ht="12.75">
      <c r="A120" s="5"/>
      <c r="B120" s="5"/>
      <c r="C120" s="5"/>
      <c r="D120" s="5"/>
      <c r="E120" s="5"/>
      <c r="F120" s="5"/>
      <c r="G120" s="5"/>
      <c r="H120" s="5"/>
      <c r="I120" s="12"/>
    </row>
    <row r="121" spans="1:9" ht="12.75">
      <c r="A121" s="5"/>
      <c r="B121" s="5"/>
      <c r="C121" s="5"/>
      <c r="D121" s="5"/>
      <c r="E121" s="5"/>
      <c r="F121" s="5"/>
      <c r="G121" s="5"/>
      <c r="H121" s="5"/>
      <c r="I121" s="12"/>
    </row>
    <row r="122" spans="1:9" ht="12.75">
      <c r="A122" s="5"/>
      <c r="B122" s="5"/>
      <c r="C122" s="5"/>
      <c r="D122" s="5"/>
      <c r="E122" s="5"/>
      <c r="F122" s="5"/>
      <c r="G122" s="5"/>
      <c r="H122" s="5"/>
      <c r="I122" s="12"/>
    </row>
    <row r="123" spans="1:9" ht="12.75">
      <c r="A123" s="5"/>
      <c r="B123" s="5"/>
      <c r="C123" s="5"/>
      <c r="D123" s="5"/>
      <c r="E123" s="5"/>
      <c r="F123" s="5"/>
      <c r="G123" s="5"/>
      <c r="H123" s="5"/>
      <c r="I123" s="12"/>
    </row>
    <row r="124" spans="1:9" ht="12.75">
      <c r="A124" s="5"/>
      <c r="B124" s="5"/>
      <c r="C124" s="5"/>
      <c r="D124" s="5"/>
      <c r="E124" s="5"/>
      <c r="F124" s="5"/>
      <c r="G124" s="5"/>
      <c r="H124" s="5"/>
      <c r="I124" s="12"/>
    </row>
    <row r="125" spans="1:9" ht="12.75">
      <c r="A125" s="5"/>
      <c r="B125" s="5"/>
      <c r="C125" s="5"/>
      <c r="D125" s="5"/>
      <c r="E125" s="5"/>
      <c r="F125" s="5"/>
      <c r="G125" s="5"/>
      <c r="H125" s="5"/>
      <c r="I125" s="12"/>
    </row>
    <row r="126" spans="1:9" ht="12.75">
      <c r="A126" s="5"/>
      <c r="B126" s="5"/>
      <c r="C126" s="5"/>
      <c r="D126" s="5"/>
      <c r="E126" s="5"/>
      <c r="F126" s="5"/>
      <c r="G126" s="5"/>
      <c r="H126" s="5"/>
      <c r="I126" s="12"/>
    </row>
    <row r="127" spans="1:9" ht="12.75">
      <c r="A127" s="5"/>
      <c r="B127" s="5"/>
      <c r="C127" s="5"/>
      <c r="D127" s="5"/>
      <c r="E127" s="5"/>
      <c r="F127" s="5"/>
      <c r="G127" s="5"/>
      <c r="H127" s="5"/>
      <c r="I127" s="12"/>
    </row>
    <row r="128" spans="1:9" ht="12.75">
      <c r="A128" s="5"/>
      <c r="B128" s="5"/>
      <c r="C128" s="5"/>
      <c r="D128" s="5"/>
      <c r="E128" s="5"/>
      <c r="F128" s="5"/>
      <c r="G128" s="5"/>
      <c r="H128" s="5"/>
      <c r="I128" s="12"/>
    </row>
    <row r="129" spans="1:9" ht="12.75">
      <c r="A129" s="5"/>
      <c r="B129" s="5"/>
      <c r="C129" s="5"/>
      <c r="D129" s="5"/>
      <c r="E129" s="5"/>
      <c r="F129" s="5"/>
      <c r="G129" s="5"/>
      <c r="H129" s="5"/>
      <c r="I129" s="12"/>
    </row>
    <row r="130" spans="1:9" ht="12.75">
      <c r="A130" s="5"/>
      <c r="B130" s="5"/>
      <c r="C130" s="5"/>
      <c r="D130" s="5"/>
      <c r="E130" s="5"/>
      <c r="F130" s="5"/>
      <c r="G130" s="5"/>
      <c r="H130" s="5"/>
      <c r="I130" s="12"/>
    </row>
    <row r="131" spans="1:9" ht="12.75">
      <c r="A131" s="5"/>
      <c r="B131" s="5"/>
      <c r="C131" s="5"/>
      <c r="D131" s="5"/>
      <c r="E131" s="5"/>
      <c r="F131" s="5"/>
      <c r="G131" s="5"/>
      <c r="H131" s="5"/>
      <c r="I131" s="12"/>
    </row>
    <row r="132" spans="1:9" ht="12.75">
      <c r="A132" s="5"/>
      <c r="B132" s="5"/>
      <c r="C132" s="5"/>
      <c r="D132" s="5"/>
      <c r="E132" s="5"/>
      <c r="F132" s="5"/>
      <c r="G132" s="5"/>
      <c r="H132" s="5"/>
      <c r="I132" s="12"/>
    </row>
    <row r="133" spans="1:9" ht="12.75">
      <c r="A133" s="5"/>
      <c r="B133" s="5"/>
      <c r="C133" s="5"/>
      <c r="D133" s="5"/>
      <c r="E133" s="5"/>
      <c r="F133" s="5"/>
      <c r="G133" s="5"/>
      <c r="H133" s="5"/>
      <c r="I133" s="12"/>
    </row>
    <row r="134" spans="1:9" ht="12.75">
      <c r="A134" s="5"/>
      <c r="B134" s="5"/>
      <c r="C134" s="5"/>
      <c r="D134" s="5"/>
      <c r="E134" s="5"/>
      <c r="F134" s="5"/>
      <c r="G134" s="5"/>
      <c r="H134" s="5"/>
      <c r="I134" s="12"/>
    </row>
    <row r="135" spans="1:9" ht="12.75">
      <c r="A135" s="5"/>
      <c r="B135" s="5"/>
      <c r="C135" s="5"/>
      <c r="D135" s="5"/>
      <c r="E135" s="5"/>
      <c r="F135" s="5"/>
      <c r="G135" s="5"/>
      <c r="H135" s="5"/>
      <c r="I135" s="12"/>
    </row>
    <row r="136" spans="1:9" ht="12.75">
      <c r="A136" s="5"/>
      <c r="B136" s="5"/>
      <c r="C136" s="5"/>
      <c r="D136" s="5"/>
      <c r="E136" s="5"/>
      <c r="F136" s="5"/>
      <c r="G136" s="5"/>
      <c r="H136" s="5"/>
      <c r="I136" s="12"/>
    </row>
    <row r="137" spans="1:9" ht="12.75">
      <c r="A137" s="5"/>
      <c r="B137" s="5"/>
      <c r="C137" s="5"/>
      <c r="D137" s="5"/>
      <c r="E137" s="5"/>
      <c r="F137" s="5"/>
      <c r="G137" s="5"/>
      <c r="H137" s="5"/>
      <c r="I137" s="12"/>
    </row>
    <row r="138" spans="1:9" ht="12.75">
      <c r="A138" s="5"/>
      <c r="B138" s="5"/>
      <c r="C138" s="5"/>
      <c r="D138" s="5"/>
      <c r="E138" s="5"/>
      <c r="F138" s="5"/>
      <c r="G138" s="5"/>
      <c r="H138" s="5"/>
      <c r="I138" s="12"/>
    </row>
    <row r="139" spans="1:9" ht="12.75">
      <c r="A139" s="5"/>
      <c r="B139" s="5"/>
      <c r="C139" s="5"/>
      <c r="D139" s="5"/>
      <c r="E139" s="5"/>
      <c r="F139" s="5"/>
      <c r="G139" s="5"/>
      <c r="H139" s="5"/>
      <c r="I139" s="12"/>
    </row>
    <row r="140" spans="1:9" ht="12.75">
      <c r="A140" s="5"/>
      <c r="B140" s="5"/>
      <c r="C140" s="5"/>
      <c r="D140" s="5"/>
      <c r="E140" s="5"/>
      <c r="F140" s="5"/>
      <c r="G140" s="5"/>
      <c r="H140" s="5"/>
      <c r="I140" s="12"/>
    </row>
    <row r="141" spans="1:9" ht="12.75">
      <c r="A141" s="5"/>
      <c r="B141" s="5"/>
      <c r="C141" s="5"/>
      <c r="D141" s="5"/>
      <c r="E141" s="5"/>
      <c r="F141" s="5"/>
      <c r="G141" s="5"/>
      <c r="H141" s="5"/>
      <c r="I141" s="12"/>
    </row>
    <row r="142" spans="1:9" ht="12.75">
      <c r="A142" s="5"/>
      <c r="B142" s="5"/>
      <c r="C142" s="5"/>
      <c r="D142" s="5"/>
      <c r="E142" s="5"/>
      <c r="F142" s="5"/>
      <c r="G142" s="5"/>
      <c r="H142" s="5"/>
      <c r="I142" s="12"/>
    </row>
    <row r="143" spans="1:9" ht="12.75">
      <c r="A143" s="5"/>
      <c r="B143" s="5"/>
      <c r="C143" s="5"/>
      <c r="D143" s="5"/>
      <c r="E143" s="5"/>
      <c r="F143" s="5"/>
      <c r="G143" s="5"/>
      <c r="H143" s="5"/>
      <c r="I143" s="12"/>
    </row>
    <row r="144" spans="1:9" ht="12.75">
      <c r="A144" s="5"/>
      <c r="B144" s="5"/>
      <c r="C144" s="5"/>
      <c r="D144" s="5"/>
      <c r="E144" s="5"/>
      <c r="F144" s="5"/>
      <c r="G144" s="5"/>
      <c r="H144" s="5"/>
      <c r="I144" s="12"/>
    </row>
    <row r="145" spans="1:9" ht="12.75">
      <c r="A145" s="5"/>
      <c r="B145" s="5"/>
      <c r="C145" s="5"/>
      <c r="D145" s="5"/>
      <c r="E145" s="5"/>
      <c r="F145" s="5"/>
      <c r="G145" s="5"/>
      <c r="H145" s="5"/>
      <c r="I145" s="12"/>
    </row>
    <row r="146" spans="1:9" ht="12.75">
      <c r="A146" s="5"/>
      <c r="B146" s="5"/>
      <c r="C146" s="5"/>
      <c r="D146" s="5"/>
      <c r="E146" s="5"/>
      <c r="F146" s="5"/>
      <c r="G146" s="5"/>
      <c r="H146" s="5"/>
      <c r="I146" s="12"/>
    </row>
    <row r="147" spans="1:9" ht="12.75">
      <c r="A147" s="5"/>
      <c r="B147" s="5"/>
      <c r="C147" s="5"/>
      <c r="D147" s="5"/>
      <c r="E147" s="5"/>
      <c r="F147" s="5"/>
      <c r="G147" s="5"/>
      <c r="H147" s="5"/>
      <c r="I147" s="12"/>
    </row>
    <row r="148" spans="1:9" ht="12.75">
      <c r="A148" s="5"/>
      <c r="B148" s="5"/>
      <c r="C148" s="5"/>
      <c r="D148" s="5"/>
      <c r="E148" s="5"/>
      <c r="F148" s="5"/>
      <c r="G148" s="5"/>
      <c r="H148" s="5"/>
      <c r="I148" s="12"/>
    </row>
    <row r="149" spans="1:9" ht="12.75">
      <c r="A149" s="5"/>
      <c r="B149" s="5"/>
      <c r="C149" s="5"/>
      <c r="D149" s="5"/>
      <c r="E149" s="5"/>
      <c r="F149" s="5"/>
      <c r="G149" s="5"/>
      <c r="H149" s="5"/>
      <c r="I149" s="12"/>
    </row>
    <row r="150" spans="1:9" ht="12.75">
      <c r="A150" s="5"/>
      <c r="B150" s="5"/>
      <c r="C150" s="5"/>
      <c r="D150" s="5"/>
      <c r="E150" s="5"/>
      <c r="F150" s="5"/>
      <c r="G150" s="5"/>
      <c r="H150" s="5"/>
      <c r="I150" s="12"/>
    </row>
    <row r="151" spans="1:9" ht="12.75">
      <c r="A151" s="5"/>
      <c r="B151" s="5"/>
      <c r="C151" s="5"/>
      <c r="D151" s="5"/>
      <c r="E151" s="5"/>
      <c r="F151" s="5"/>
      <c r="G151" s="5"/>
      <c r="H151" s="5"/>
      <c r="I151" s="12"/>
    </row>
    <row r="152" spans="1:9" ht="12.75">
      <c r="A152" s="5"/>
      <c r="B152" s="5"/>
      <c r="C152" s="5"/>
      <c r="D152" s="5"/>
      <c r="E152" s="5"/>
      <c r="F152" s="5"/>
      <c r="G152" s="5"/>
      <c r="H152" s="5"/>
      <c r="I152" s="12"/>
    </row>
    <row r="153" spans="1:9" ht="12.75">
      <c r="A153" s="5"/>
      <c r="B153" s="5"/>
      <c r="C153" s="5"/>
      <c r="D153" s="5"/>
      <c r="E153" s="5"/>
      <c r="F153" s="5"/>
      <c r="G153" s="5"/>
      <c r="H153" s="5"/>
      <c r="I153" s="12"/>
    </row>
    <row r="154" spans="1:9" ht="12.75">
      <c r="A154" s="5"/>
      <c r="B154" s="5"/>
      <c r="C154" s="5"/>
      <c r="D154" s="5"/>
      <c r="E154" s="5"/>
      <c r="F154" s="5"/>
      <c r="G154" s="5"/>
      <c r="H154" s="5"/>
      <c r="I154" s="12"/>
    </row>
    <row r="155" spans="1:9" ht="12.75">
      <c r="A155" s="5"/>
      <c r="B155" s="5"/>
      <c r="C155" s="5"/>
      <c r="D155" s="5"/>
      <c r="E155" s="5"/>
      <c r="F155" s="5"/>
      <c r="G155" s="5"/>
      <c r="H155" s="5"/>
      <c r="I155" s="12"/>
    </row>
    <row r="156" spans="1:9" ht="12.75">
      <c r="A156" s="5"/>
      <c r="B156" s="5"/>
      <c r="C156" s="5"/>
      <c r="D156" s="5"/>
      <c r="E156" s="5"/>
      <c r="F156" s="5"/>
      <c r="G156" s="5"/>
      <c r="H156" s="5"/>
      <c r="I156" s="12"/>
    </row>
    <row r="157" spans="1:9" ht="12.75">
      <c r="A157" s="5"/>
      <c r="B157" s="5"/>
      <c r="C157" s="5"/>
      <c r="D157" s="5"/>
      <c r="E157" s="5"/>
      <c r="F157" s="5"/>
      <c r="G157" s="5"/>
      <c r="H157" s="5"/>
      <c r="I157" s="12"/>
    </row>
    <row r="158" spans="1:9" ht="12.75">
      <c r="A158" s="5"/>
      <c r="B158" s="5"/>
      <c r="C158" s="5"/>
      <c r="D158" s="5"/>
      <c r="E158" s="5"/>
      <c r="F158" s="5"/>
      <c r="G158" s="5"/>
      <c r="H158" s="5"/>
      <c r="I158" s="12"/>
    </row>
    <row r="159" spans="1:9" ht="12.75">
      <c r="A159" s="5"/>
      <c r="B159" s="5"/>
      <c r="C159" s="5"/>
      <c r="D159" s="5"/>
      <c r="E159" s="5"/>
      <c r="F159" s="5"/>
      <c r="G159" s="5"/>
      <c r="H159" s="5"/>
      <c r="I159" s="12"/>
    </row>
    <row r="160" spans="1:9" ht="12.75">
      <c r="A160" s="5"/>
      <c r="B160" s="5"/>
      <c r="C160" s="5"/>
      <c r="D160" s="5"/>
      <c r="E160" s="5"/>
      <c r="F160" s="5"/>
      <c r="G160" s="5"/>
      <c r="H160" s="5"/>
      <c r="I160" s="12"/>
    </row>
    <row r="161" spans="1:9" ht="12.75">
      <c r="A161" s="5"/>
      <c r="B161" s="5"/>
      <c r="C161" s="5"/>
      <c r="D161" s="5"/>
      <c r="E161" s="5"/>
      <c r="F161" s="5"/>
      <c r="G161" s="5"/>
      <c r="H161" s="5"/>
      <c r="I161" s="12"/>
    </row>
    <row r="162" spans="1:9" ht="12.75">
      <c r="A162" s="5"/>
      <c r="B162" s="5"/>
      <c r="C162" s="5"/>
      <c r="D162" s="5"/>
      <c r="E162" s="5"/>
      <c r="F162" s="5"/>
      <c r="G162" s="5"/>
      <c r="H162" s="5"/>
      <c r="I162" s="12"/>
    </row>
    <row r="163" spans="1:9" ht="12.75">
      <c r="A163" s="5"/>
      <c r="B163" s="5"/>
      <c r="C163" s="5"/>
      <c r="D163" s="5"/>
      <c r="E163" s="5"/>
      <c r="F163" s="5"/>
      <c r="G163" s="5"/>
      <c r="H163" s="5"/>
      <c r="I163" s="12"/>
    </row>
    <row r="164" spans="1:9" ht="12.75">
      <c r="A164" s="5"/>
      <c r="B164" s="5"/>
      <c r="C164" s="5"/>
      <c r="D164" s="5"/>
      <c r="E164" s="5"/>
      <c r="F164" s="5"/>
      <c r="G164" s="5"/>
      <c r="H164" s="5"/>
      <c r="I164" s="12"/>
    </row>
    <row r="165" spans="1:9" ht="12.75">
      <c r="A165" s="5"/>
      <c r="B165" s="5"/>
      <c r="C165" s="5"/>
      <c r="D165" s="5"/>
      <c r="E165" s="5"/>
      <c r="F165" s="5"/>
      <c r="G165" s="5"/>
      <c r="H165" s="5"/>
      <c r="I165" s="12"/>
    </row>
    <row r="166" spans="1:9" ht="12.75">
      <c r="A166" s="5"/>
      <c r="B166" s="5"/>
      <c r="C166" s="5"/>
      <c r="D166" s="5"/>
      <c r="E166" s="5"/>
      <c r="F166" s="5"/>
      <c r="G166" s="5"/>
      <c r="H166" s="5"/>
      <c r="I166" s="12"/>
    </row>
    <row r="167" spans="1:9" ht="12.75">
      <c r="A167" s="5"/>
      <c r="B167" s="5"/>
      <c r="C167" s="5"/>
      <c r="D167" s="5"/>
      <c r="E167" s="5"/>
      <c r="F167" s="5"/>
      <c r="G167" s="5"/>
      <c r="H167" s="5"/>
      <c r="I167" s="12"/>
    </row>
    <row r="168" spans="1:9" ht="12.75">
      <c r="A168" s="5"/>
      <c r="B168" s="5"/>
      <c r="C168" s="5"/>
      <c r="D168" s="5"/>
      <c r="E168" s="5"/>
      <c r="F168" s="5"/>
      <c r="G168" s="5"/>
      <c r="H168" s="5"/>
      <c r="I168" s="12"/>
    </row>
    <row r="169" spans="1:9" ht="12.75">
      <c r="A169" s="5"/>
      <c r="B169" s="5"/>
      <c r="C169" s="5"/>
      <c r="D169" s="5"/>
      <c r="E169" s="5"/>
      <c r="F169" s="5"/>
      <c r="G169" s="5"/>
      <c r="H169" s="5"/>
      <c r="I169" s="12"/>
    </row>
    <row r="170" spans="1:9" ht="12.75">
      <c r="A170" s="5"/>
      <c r="B170" s="5"/>
      <c r="C170" s="5"/>
      <c r="D170" s="5"/>
      <c r="E170" s="5"/>
      <c r="F170" s="5"/>
      <c r="G170" s="5"/>
      <c r="H170" s="5"/>
      <c r="I170" s="12"/>
    </row>
    <row r="171" spans="1:9" ht="12.75">
      <c r="A171" s="5"/>
      <c r="B171" s="5"/>
      <c r="C171" s="5"/>
      <c r="D171" s="5"/>
      <c r="E171" s="5"/>
      <c r="F171" s="5"/>
      <c r="G171" s="5"/>
      <c r="H171" s="5"/>
      <c r="I171" s="12"/>
    </row>
    <row r="172" spans="1:9" ht="12.75">
      <c r="A172" s="5"/>
      <c r="B172" s="5"/>
      <c r="C172" s="5"/>
      <c r="D172" s="5"/>
      <c r="E172" s="5"/>
      <c r="F172" s="5"/>
      <c r="G172" s="5"/>
      <c r="H172" s="5"/>
      <c r="I172" s="12"/>
    </row>
    <row r="173" spans="1:9" ht="12.75">
      <c r="A173" s="5"/>
      <c r="B173" s="5"/>
      <c r="C173" s="5"/>
      <c r="D173" s="5"/>
      <c r="E173" s="5"/>
      <c r="F173" s="5"/>
      <c r="G173" s="5"/>
      <c r="H173" s="5"/>
      <c r="I173" s="12"/>
    </row>
    <row r="174" spans="1:9" ht="12.75">
      <c r="A174" s="5"/>
      <c r="B174" s="5"/>
      <c r="C174" s="5"/>
      <c r="D174" s="5"/>
      <c r="E174" s="5"/>
      <c r="F174" s="5"/>
      <c r="G174" s="5"/>
      <c r="H174" s="5"/>
      <c r="I174" s="12"/>
    </row>
    <row r="175" spans="1:9" ht="12.75">
      <c r="A175" s="5"/>
      <c r="B175" s="5"/>
      <c r="C175" s="5"/>
      <c r="D175" s="5"/>
      <c r="E175" s="5"/>
      <c r="F175" s="5"/>
      <c r="G175" s="5"/>
      <c r="H175" s="5"/>
      <c r="I175" s="12"/>
    </row>
    <row r="176" spans="1:9" ht="12.75">
      <c r="A176" s="5"/>
      <c r="B176" s="5"/>
      <c r="C176" s="5"/>
      <c r="D176" s="5"/>
      <c r="E176" s="5"/>
      <c r="F176" s="5"/>
      <c r="G176" s="5"/>
      <c r="H176" s="5"/>
      <c r="I176" s="12"/>
    </row>
    <row r="177" spans="1:9" ht="12.75">
      <c r="A177" s="5"/>
      <c r="B177" s="5"/>
      <c r="C177" s="5"/>
      <c r="D177" s="5"/>
      <c r="E177" s="5"/>
      <c r="F177" s="5"/>
      <c r="G177" s="5"/>
      <c r="H177" s="5"/>
      <c r="I177" s="12"/>
    </row>
    <row r="178" spans="1:9" ht="12.75">
      <c r="A178" s="5"/>
      <c r="B178" s="5"/>
      <c r="C178" s="5"/>
      <c r="D178" s="5"/>
      <c r="E178" s="5"/>
      <c r="F178" s="5"/>
      <c r="G178" s="5"/>
      <c r="H178" s="5"/>
      <c r="I178" s="12"/>
    </row>
    <row r="179" spans="1:9" ht="12.75">
      <c r="A179" s="5"/>
      <c r="B179" s="5"/>
      <c r="C179" s="5"/>
      <c r="D179" s="5"/>
      <c r="E179" s="5"/>
      <c r="F179" s="5"/>
      <c r="G179" s="5"/>
      <c r="H179" s="5"/>
      <c r="I179" s="12"/>
    </row>
    <row r="180" spans="1:9" ht="12.75">
      <c r="A180" s="5"/>
      <c r="B180" s="5"/>
      <c r="C180" s="5"/>
      <c r="D180" s="5"/>
      <c r="E180" s="5"/>
      <c r="F180" s="5"/>
      <c r="G180" s="5"/>
      <c r="H180" s="5"/>
      <c r="I180" s="12"/>
    </row>
    <row r="181" spans="1:9" ht="12.75">
      <c r="A181" s="5"/>
      <c r="B181" s="5"/>
      <c r="C181" s="5"/>
      <c r="D181" s="5"/>
      <c r="E181" s="5"/>
      <c r="F181" s="5"/>
      <c r="G181" s="5"/>
      <c r="H181" s="5"/>
      <c r="I181" s="12"/>
    </row>
    <row r="182" spans="1:9" ht="12.75">
      <c r="A182" s="5"/>
      <c r="B182" s="5"/>
      <c r="C182" s="5"/>
      <c r="D182" s="5"/>
      <c r="E182" s="5"/>
      <c r="F182" s="5"/>
      <c r="G182" s="5"/>
      <c r="H182" s="5"/>
      <c r="I182" s="12"/>
    </row>
    <row r="183" spans="1:9" ht="12.75">
      <c r="A183" s="5"/>
      <c r="B183" s="5"/>
      <c r="C183" s="5"/>
      <c r="D183" s="5"/>
      <c r="E183" s="5"/>
      <c r="F183" s="5"/>
      <c r="G183" s="5"/>
      <c r="H183" s="5"/>
      <c r="I183" s="12"/>
    </row>
    <row r="184" spans="1:9" ht="12.75">
      <c r="A184" s="5"/>
      <c r="B184" s="5"/>
      <c r="C184" s="5"/>
      <c r="D184" s="5"/>
      <c r="E184" s="5"/>
      <c r="F184" s="5"/>
      <c r="G184" s="5"/>
      <c r="H184" s="5"/>
      <c r="I184" s="12"/>
    </row>
    <row r="185" spans="1:9" ht="12.75">
      <c r="A185" s="5"/>
      <c r="B185" s="5"/>
      <c r="C185" s="5"/>
      <c r="D185" s="5"/>
      <c r="E185" s="5"/>
      <c r="F185" s="5"/>
      <c r="G185" s="5"/>
      <c r="H185" s="5"/>
      <c r="I185" s="12"/>
    </row>
    <row r="186" spans="1:9" ht="12.75">
      <c r="A186" s="5"/>
      <c r="B186" s="5"/>
      <c r="C186" s="5"/>
      <c r="D186" s="5"/>
      <c r="E186" s="5"/>
      <c r="F186" s="5"/>
      <c r="G186" s="5"/>
      <c r="H186" s="5"/>
      <c r="I186" s="12"/>
    </row>
    <row r="187" spans="1:9" ht="12.75">
      <c r="A187" s="5"/>
      <c r="B187" s="5"/>
      <c r="C187" s="5"/>
      <c r="D187" s="5"/>
      <c r="E187" s="5"/>
      <c r="F187" s="5"/>
      <c r="G187" s="5"/>
      <c r="H187" s="5"/>
      <c r="I187" s="12"/>
    </row>
    <row r="188" spans="1:9" ht="12.75">
      <c r="A188" s="5"/>
      <c r="B188" s="5"/>
      <c r="C188" s="5"/>
      <c r="D188" s="5"/>
      <c r="E188" s="5"/>
      <c r="F188" s="5"/>
      <c r="G188" s="5"/>
      <c r="H188" s="5"/>
      <c r="I188" s="12"/>
    </row>
    <row r="189" spans="1:9" ht="12.75">
      <c r="A189" s="5"/>
      <c r="B189" s="5"/>
      <c r="C189" s="5"/>
      <c r="D189" s="5"/>
      <c r="E189" s="5"/>
      <c r="F189" s="5"/>
      <c r="G189" s="5"/>
      <c r="H189" s="5"/>
      <c r="I189" s="12"/>
    </row>
    <row r="190" spans="1:9" ht="12.75">
      <c r="A190" s="5"/>
      <c r="B190" s="5"/>
      <c r="C190" s="5"/>
      <c r="D190" s="5"/>
      <c r="E190" s="5"/>
      <c r="F190" s="5"/>
      <c r="G190" s="5"/>
      <c r="H190" s="5"/>
      <c r="I190" s="12"/>
    </row>
    <row r="191" spans="1:9" ht="12.75">
      <c r="A191" s="5"/>
      <c r="B191" s="5"/>
      <c r="C191" s="5"/>
      <c r="D191" s="5"/>
      <c r="E191" s="5"/>
      <c r="F191" s="5"/>
      <c r="G191" s="5"/>
      <c r="H191" s="5"/>
      <c r="I191" s="12"/>
    </row>
    <row r="192" spans="1:9" ht="12.75">
      <c r="A192" s="5"/>
      <c r="B192" s="5"/>
      <c r="C192" s="5"/>
      <c r="D192" s="5"/>
      <c r="E192" s="5"/>
      <c r="F192" s="5"/>
      <c r="G192" s="5"/>
      <c r="H192" s="5"/>
      <c r="I192" s="12"/>
    </row>
    <row r="193" spans="1:9" ht="12.75">
      <c r="A193" s="5"/>
      <c r="B193" s="5"/>
      <c r="C193" s="5"/>
      <c r="D193" s="5"/>
      <c r="E193" s="5"/>
      <c r="F193" s="5"/>
      <c r="G193" s="5"/>
      <c r="H193" s="5"/>
      <c r="I193" s="12"/>
    </row>
    <row r="194" spans="1:9" ht="12.75">
      <c r="A194" s="5"/>
      <c r="B194" s="5"/>
      <c r="C194" s="5"/>
      <c r="D194" s="5"/>
      <c r="E194" s="5"/>
      <c r="F194" s="5"/>
      <c r="G194" s="5"/>
      <c r="H194" s="5"/>
      <c r="I194" s="12"/>
    </row>
    <row r="195" spans="1:9" ht="12.75">
      <c r="A195" s="5"/>
      <c r="B195" s="5"/>
      <c r="C195" s="5"/>
      <c r="D195" s="5"/>
      <c r="E195" s="5"/>
      <c r="F195" s="5"/>
      <c r="G195" s="5"/>
      <c r="H195" s="5"/>
      <c r="I195" s="12"/>
    </row>
    <row r="196" spans="1:9" ht="12.75">
      <c r="A196" s="5"/>
      <c r="B196" s="5"/>
      <c r="C196" s="5"/>
      <c r="D196" s="5"/>
      <c r="E196" s="5"/>
      <c r="F196" s="5"/>
      <c r="G196" s="5"/>
      <c r="H196" s="5"/>
      <c r="I196" s="12"/>
    </row>
    <row r="197" spans="1:9" ht="12.75">
      <c r="A197" s="5"/>
      <c r="B197" s="5"/>
      <c r="C197" s="5"/>
      <c r="D197" s="5"/>
      <c r="E197" s="5"/>
      <c r="F197" s="5"/>
      <c r="G197" s="5"/>
      <c r="H197" s="5"/>
      <c r="I197" s="12"/>
    </row>
    <row r="198" spans="1:9" ht="12.75">
      <c r="A198" s="5"/>
      <c r="B198" s="5"/>
      <c r="C198" s="5"/>
      <c r="D198" s="5"/>
      <c r="E198" s="5"/>
      <c r="F198" s="5"/>
      <c r="G198" s="5"/>
      <c r="H198" s="5"/>
      <c r="I198" s="12"/>
    </row>
    <row r="199" spans="1:9" ht="12.75">
      <c r="A199" s="5"/>
      <c r="B199" s="5"/>
      <c r="C199" s="5"/>
      <c r="D199" s="5"/>
      <c r="E199" s="5"/>
      <c r="F199" s="5"/>
      <c r="G199" s="5"/>
      <c r="H199" s="5"/>
      <c r="I199" s="12"/>
    </row>
  </sheetData>
  <sheetProtection password="EF65" sheet="1" objects="1" scenarios="1"/>
  <mergeCells count="68">
    <mergeCell ref="H2:I3"/>
    <mergeCell ref="A56:I56"/>
    <mergeCell ref="B48:H48"/>
    <mergeCell ref="A50:C51"/>
    <mergeCell ref="A37:C37"/>
    <mergeCell ref="D37:H37"/>
    <mergeCell ref="F50:I51"/>
    <mergeCell ref="D44:H44"/>
    <mergeCell ref="B47:H47"/>
    <mergeCell ref="D40:H40"/>
    <mergeCell ref="A57:I57"/>
    <mergeCell ref="A52:C53"/>
    <mergeCell ref="D52:E55"/>
    <mergeCell ref="F52:I55"/>
    <mergeCell ref="A54:C55"/>
    <mergeCell ref="D50:E51"/>
    <mergeCell ref="D38:H38"/>
    <mergeCell ref="D39:H39"/>
    <mergeCell ref="D35:H35"/>
    <mergeCell ref="D36:H36"/>
    <mergeCell ref="D45:H45"/>
    <mergeCell ref="D46:H46"/>
    <mergeCell ref="D43:H43"/>
    <mergeCell ref="D41:H41"/>
    <mergeCell ref="D42:H42"/>
    <mergeCell ref="A32:C32"/>
    <mergeCell ref="D32:H32"/>
    <mergeCell ref="D30:H30"/>
    <mergeCell ref="D31:H31"/>
    <mergeCell ref="D33:H33"/>
    <mergeCell ref="D34:H34"/>
    <mergeCell ref="D22:H22"/>
    <mergeCell ref="D23:H23"/>
    <mergeCell ref="D24:H24"/>
    <mergeCell ref="D26:H26"/>
    <mergeCell ref="D27:H27"/>
    <mergeCell ref="D28:H28"/>
    <mergeCell ref="D25:H25"/>
    <mergeCell ref="H7:I7"/>
    <mergeCell ref="D12:H12"/>
    <mergeCell ref="D13:H13"/>
    <mergeCell ref="D14:H14"/>
    <mergeCell ref="D15:H15"/>
    <mergeCell ref="D29:H29"/>
    <mergeCell ref="D18:H18"/>
    <mergeCell ref="D19:H19"/>
    <mergeCell ref="D20:H20"/>
    <mergeCell ref="D21:H21"/>
    <mergeCell ref="E4:F4"/>
    <mergeCell ref="D16:H16"/>
    <mergeCell ref="D17:H17"/>
    <mergeCell ref="A9:D9"/>
    <mergeCell ref="H9:I9"/>
    <mergeCell ref="B10:H10"/>
    <mergeCell ref="A11:C11"/>
    <mergeCell ref="D11:H11"/>
    <mergeCell ref="E5:G9"/>
    <mergeCell ref="H6:I6"/>
    <mergeCell ref="H4:I5"/>
    <mergeCell ref="H8:I8"/>
    <mergeCell ref="A1:D2"/>
    <mergeCell ref="E1:F1"/>
    <mergeCell ref="G1:G4"/>
    <mergeCell ref="H1:I1"/>
    <mergeCell ref="E2:F2"/>
    <mergeCell ref="A3:D3"/>
    <mergeCell ref="E3:F3"/>
    <mergeCell ref="A4:D7"/>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2014-03-24T14:01:33Z</cp:lastPrinted>
  <dcterms:created xsi:type="dcterms:W3CDTF">1999-01-26T10:18:16Z</dcterms:created>
  <dcterms:modified xsi:type="dcterms:W3CDTF">2016-02-25T12:13:30Z</dcterms:modified>
  <cp:category/>
  <cp:version/>
  <cp:contentType/>
  <cp:contentStatus/>
</cp:coreProperties>
</file>